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Firma\Disk Google\1.FORBUILD\1.CENOVÉ PONUKY\1.CENNÍKY\TOPWET\"/>
    </mc:Choice>
  </mc:AlternateContent>
  <xr:revisionPtr revIDLastSave="0" documentId="13_ncr:1_{E20CDAB1-20F6-4E41-B516-F9DB624B4EF9}" xr6:coauthVersionLast="47" xr6:coauthVersionMax="47" xr10:uidLastSave="{00000000-0000-0000-0000-000000000000}"/>
  <bookViews>
    <workbookView xWindow="-120" yWindow="-120" windowWidth="29040" windowHeight="15840" xr2:uid="{27F9FA28-238B-42F1-9763-790DAF61D6A2}"/>
  </bookViews>
  <sheets>
    <sheet name="Nabídka" sheetId="1" r:id="rId1"/>
  </sheets>
  <definedNames>
    <definedName name="Excel_BuiltIn_Print_Area_1_1" localSheetId="0">Nabídka!$3:$63144</definedName>
    <definedName name="Excel_BuiltIn_Print_Area_1_1">#REF!</definedName>
    <definedName name="_xlnm.Print_Area" localSheetId="0">Nabídka!$A$1:$G$824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24" i="1" l="1"/>
  <c r="F824" i="1"/>
  <c r="G823" i="1"/>
  <c r="F823" i="1"/>
  <c r="G822" i="1"/>
  <c r="F822" i="1"/>
  <c r="G817" i="1"/>
  <c r="F817" i="1"/>
  <c r="G816" i="1"/>
  <c r="F816" i="1"/>
  <c r="G815" i="1"/>
  <c r="F815" i="1"/>
  <c r="G814" i="1"/>
  <c r="F814" i="1"/>
  <c r="G807" i="1"/>
  <c r="F807" i="1"/>
  <c r="G806" i="1"/>
  <c r="F806" i="1"/>
  <c r="G805" i="1"/>
  <c r="F805" i="1"/>
  <c r="G804" i="1"/>
  <c r="F804" i="1"/>
  <c r="G801" i="1"/>
  <c r="F801" i="1"/>
  <c r="G800" i="1"/>
  <c r="F800" i="1"/>
  <c r="G799" i="1"/>
  <c r="F799" i="1"/>
  <c r="G798" i="1"/>
  <c r="F798" i="1"/>
  <c r="G797" i="1"/>
  <c r="F797" i="1"/>
  <c r="G796" i="1"/>
  <c r="F796" i="1"/>
  <c r="G795" i="1"/>
  <c r="F795" i="1"/>
  <c r="G794" i="1"/>
  <c r="F794" i="1"/>
  <c r="G793" i="1"/>
  <c r="F793" i="1"/>
  <c r="G792" i="1"/>
  <c r="F792" i="1"/>
  <c r="G791" i="1"/>
  <c r="F791" i="1"/>
  <c r="G790" i="1"/>
  <c r="F790" i="1"/>
  <c r="G789" i="1"/>
  <c r="F789" i="1"/>
  <c r="G788" i="1"/>
  <c r="F788" i="1"/>
  <c r="G787" i="1"/>
  <c r="F787" i="1"/>
  <c r="G786" i="1"/>
  <c r="F786" i="1"/>
  <c r="G785" i="1"/>
  <c r="F785" i="1"/>
  <c r="G784" i="1"/>
  <c r="F784" i="1"/>
  <c r="G783" i="1"/>
  <c r="F783" i="1"/>
  <c r="G782" i="1"/>
  <c r="F782" i="1"/>
  <c r="G775" i="1"/>
  <c r="F775" i="1"/>
  <c r="G774" i="1"/>
  <c r="F774" i="1"/>
  <c r="G773" i="1"/>
  <c r="F773" i="1"/>
  <c r="G772" i="1"/>
  <c r="F772" i="1"/>
  <c r="G771" i="1"/>
  <c r="F771" i="1"/>
  <c r="G770" i="1"/>
  <c r="F770" i="1"/>
  <c r="G769" i="1"/>
  <c r="F769" i="1"/>
  <c r="G768" i="1"/>
  <c r="F768" i="1"/>
  <c r="G767" i="1"/>
  <c r="F767" i="1"/>
  <c r="G766" i="1"/>
  <c r="F766" i="1"/>
  <c r="G765" i="1"/>
  <c r="F765" i="1"/>
  <c r="G764" i="1"/>
  <c r="F764" i="1"/>
  <c r="G763" i="1"/>
  <c r="F763" i="1"/>
  <c r="G762" i="1"/>
  <c r="F762" i="1"/>
  <c r="G761" i="1"/>
  <c r="F761" i="1"/>
  <c r="G760" i="1"/>
  <c r="F760" i="1"/>
  <c r="G759" i="1"/>
  <c r="F759" i="1"/>
  <c r="G757" i="1"/>
  <c r="F757" i="1"/>
  <c r="G756" i="1"/>
  <c r="F756" i="1"/>
  <c r="G754" i="1"/>
  <c r="F754" i="1"/>
  <c r="G753" i="1"/>
  <c r="F753" i="1"/>
  <c r="G746" i="1"/>
  <c r="F746" i="1"/>
  <c r="G745" i="1"/>
  <c r="F745" i="1"/>
  <c r="G744" i="1"/>
  <c r="F744" i="1"/>
  <c r="G743" i="1"/>
  <c r="F743" i="1"/>
  <c r="G742" i="1"/>
  <c r="F742" i="1"/>
  <c r="G735" i="1"/>
  <c r="F735" i="1"/>
  <c r="G734" i="1"/>
  <c r="F734" i="1"/>
  <c r="G733" i="1"/>
  <c r="F733" i="1"/>
  <c r="G732" i="1"/>
  <c r="F732" i="1"/>
  <c r="G731" i="1"/>
  <c r="F731" i="1"/>
  <c r="G730" i="1"/>
  <c r="F730" i="1"/>
  <c r="G729" i="1"/>
  <c r="F729" i="1"/>
  <c r="G728" i="1"/>
  <c r="F728" i="1"/>
  <c r="G727" i="1"/>
  <c r="F727" i="1"/>
  <c r="G726" i="1"/>
  <c r="F726" i="1"/>
  <c r="G725" i="1"/>
  <c r="F725" i="1"/>
  <c r="G724" i="1"/>
  <c r="F724" i="1"/>
  <c r="G723" i="1"/>
  <c r="F723" i="1"/>
  <c r="G722" i="1"/>
  <c r="F722" i="1"/>
  <c r="G721" i="1"/>
  <c r="F721" i="1"/>
  <c r="G717" i="1"/>
  <c r="F717" i="1"/>
  <c r="G716" i="1"/>
  <c r="F716" i="1"/>
  <c r="G715" i="1"/>
  <c r="F715" i="1"/>
  <c r="G714" i="1"/>
  <c r="F714" i="1"/>
  <c r="G713" i="1"/>
  <c r="F713" i="1"/>
  <c r="G712" i="1"/>
  <c r="F712" i="1"/>
  <c r="G711" i="1"/>
  <c r="F711" i="1"/>
  <c r="G710" i="1"/>
  <c r="F710" i="1"/>
  <c r="G709" i="1"/>
  <c r="F709" i="1"/>
  <c r="G708" i="1"/>
  <c r="F708" i="1"/>
  <c r="G707" i="1"/>
  <c r="F707" i="1"/>
  <c r="G706" i="1"/>
  <c r="F706" i="1"/>
  <c r="G705" i="1"/>
  <c r="F705" i="1"/>
  <c r="G704" i="1"/>
  <c r="F704" i="1"/>
  <c r="G703" i="1"/>
  <c r="F703" i="1"/>
  <c r="G698" i="1"/>
  <c r="F698" i="1"/>
  <c r="G697" i="1"/>
  <c r="F697" i="1"/>
  <c r="G696" i="1"/>
  <c r="F696" i="1"/>
  <c r="G695" i="1"/>
  <c r="F695" i="1"/>
  <c r="G694" i="1"/>
  <c r="F694" i="1"/>
  <c r="G693" i="1"/>
  <c r="F693" i="1"/>
  <c r="G687" i="1"/>
  <c r="F687" i="1"/>
  <c r="G686" i="1"/>
  <c r="F686" i="1"/>
  <c r="G685" i="1"/>
  <c r="F685" i="1"/>
  <c r="G684" i="1"/>
  <c r="F684" i="1"/>
  <c r="G683" i="1"/>
  <c r="F683" i="1"/>
  <c r="G682" i="1"/>
  <c r="F682" i="1"/>
  <c r="G681" i="1"/>
  <c r="F681" i="1"/>
  <c r="G662" i="1"/>
  <c r="F662" i="1"/>
  <c r="G661" i="1"/>
  <c r="F661" i="1"/>
  <c r="G660" i="1"/>
  <c r="F660" i="1"/>
  <c r="G653" i="1"/>
  <c r="G651" i="1"/>
  <c r="F651" i="1"/>
  <c r="G650" i="1"/>
  <c r="F650" i="1"/>
  <c r="G648" i="1"/>
  <c r="F648" i="1"/>
  <c r="G647" i="1"/>
  <c r="F647" i="1"/>
  <c r="G639" i="1"/>
  <c r="F639" i="1"/>
  <c r="G638" i="1"/>
  <c r="F638" i="1"/>
  <c r="G636" i="1"/>
  <c r="F636" i="1"/>
  <c r="G634" i="1"/>
  <c r="F634" i="1"/>
  <c r="G633" i="1"/>
  <c r="F633" i="1"/>
  <c r="G628" i="1"/>
  <c r="F628" i="1"/>
  <c r="G627" i="1"/>
  <c r="F627" i="1"/>
  <c r="G626" i="1"/>
  <c r="F626" i="1"/>
  <c r="G625" i="1"/>
  <c r="F625" i="1"/>
  <c r="G624" i="1"/>
  <c r="F624" i="1"/>
  <c r="G623" i="1"/>
  <c r="F623" i="1"/>
  <c r="G622" i="1"/>
  <c r="F622" i="1"/>
  <c r="G621" i="1"/>
  <c r="F621" i="1"/>
  <c r="G620" i="1"/>
  <c r="F620" i="1"/>
  <c r="G619" i="1"/>
  <c r="F619" i="1"/>
  <c r="G618" i="1"/>
  <c r="F618" i="1"/>
  <c r="G617" i="1"/>
  <c r="F617" i="1"/>
  <c r="G610" i="1"/>
  <c r="F610" i="1"/>
  <c r="G609" i="1"/>
  <c r="F609" i="1"/>
  <c r="G608" i="1"/>
  <c r="F608" i="1"/>
  <c r="G607" i="1"/>
  <c r="F607" i="1"/>
  <c r="G599" i="1"/>
  <c r="F599" i="1"/>
  <c r="G598" i="1"/>
  <c r="F598" i="1"/>
  <c r="G588" i="1"/>
  <c r="F588" i="1"/>
  <c r="G584" i="1"/>
  <c r="F584" i="1"/>
  <c r="G580" i="1"/>
  <c r="F580" i="1"/>
  <c r="G576" i="1"/>
  <c r="F576" i="1"/>
  <c r="G575" i="1"/>
  <c r="F575" i="1"/>
  <c r="G574" i="1"/>
  <c r="F574" i="1"/>
  <c r="G573" i="1"/>
  <c r="F573" i="1"/>
  <c r="G572" i="1"/>
  <c r="F572" i="1"/>
  <c r="G571" i="1"/>
  <c r="F571" i="1"/>
  <c r="G570" i="1"/>
  <c r="F570" i="1"/>
  <c r="G569" i="1"/>
  <c r="F569" i="1"/>
  <c r="G568" i="1"/>
  <c r="F568" i="1"/>
  <c r="G567" i="1"/>
  <c r="F567" i="1"/>
  <c r="G566" i="1"/>
  <c r="F566" i="1"/>
  <c r="G565" i="1"/>
  <c r="F565" i="1"/>
  <c r="G564" i="1"/>
  <c r="F564" i="1"/>
  <c r="G563" i="1"/>
  <c r="F563" i="1"/>
  <c r="G562" i="1"/>
  <c r="F562" i="1"/>
  <c r="G561" i="1"/>
  <c r="F561" i="1"/>
  <c r="G560" i="1"/>
  <c r="F560" i="1"/>
  <c r="G551" i="1"/>
  <c r="F551" i="1"/>
  <c r="G547" i="1"/>
  <c r="F547" i="1"/>
  <c r="G543" i="1"/>
  <c r="F543" i="1"/>
  <c r="G539" i="1"/>
  <c r="F539" i="1"/>
  <c r="G538" i="1"/>
  <c r="F538" i="1"/>
  <c r="G537" i="1"/>
  <c r="F537" i="1"/>
  <c r="G536" i="1"/>
  <c r="F536" i="1"/>
  <c r="G535" i="1"/>
  <c r="F535" i="1"/>
  <c r="G534" i="1"/>
  <c r="F534" i="1"/>
  <c r="G533" i="1"/>
  <c r="F533" i="1"/>
  <c r="G532" i="1"/>
  <c r="F532" i="1"/>
  <c r="G531" i="1"/>
  <c r="F531" i="1"/>
  <c r="G530" i="1"/>
  <c r="F530" i="1"/>
  <c r="G529" i="1"/>
  <c r="F529" i="1"/>
  <c r="G528" i="1"/>
  <c r="F528" i="1"/>
  <c r="G527" i="1"/>
  <c r="F527" i="1"/>
  <c r="G526" i="1"/>
  <c r="F526" i="1"/>
  <c r="G525" i="1"/>
  <c r="F525" i="1"/>
  <c r="G524" i="1"/>
  <c r="F524" i="1"/>
  <c r="G523" i="1"/>
  <c r="F523" i="1"/>
  <c r="G513" i="1"/>
  <c r="F513" i="1"/>
  <c r="G506" i="1"/>
  <c r="F506" i="1"/>
  <c r="G505" i="1"/>
  <c r="F505" i="1"/>
  <c r="G504" i="1"/>
  <c r="F504" i="1"/>
  <c r="G503" i="1"/>
  <c r="F503" i="1"/>
  <c r="G502" i="1"/>
  <c r="F502" i="1"/>
  <c r="G501" i="1"/>
  <c r="F501" i="1"/>
  <c r="G500" i="1"/>
  <c r="F500" i="1"/>
  <c r="G499" i="1"/>
  <c r="F499" i="1"/>
  <c r="G498" i="1"/>
  <c r="F498" i="1"/>
  <c r="G497" i="1"/>
  <c r="F497" i="1"/>
  <c r="G491" i="1"/>
  <c r="F491" i="1"/>
  <c r="G490" i="1"/>
  <c r="F490" i="1"/>
  <c r="G489" i="1"/>
  <c r="F489" i="1"/>
  <c r="G482" i="1"/>
  <c r="F482" i="1"/>
  <c r="G481" i="1"/>
  <c r="F481" i="1"/>
  <c r="G480" i="1"/>
  <c r="F480" i="1"/>
  <c r="G479" i="1"/>
  <c r="F479" i="1"/>
  <c r="G478" i="1"/>
  <c r="F478" i="1"/>
  <c r="G477" i="1"/>
  <c r="F477" i="1"/>
  <c r="G476" i="1"/>
  <c r="F476" i="1"/>
  <c r="G475" i="1"/>
  <c r="F475" i="1"/>
  <c r="G474" i="1"/>
  <c r="F474" i="1"/>
  <c r="G467" i="1"/>
  <c r="F467" i="1"/>
  <c r="G466" i="1"/>
  <c r="F466" i="1"/>
  <c r="G465" i="1"/>
  <c r="F465" i="1"/>
  <c r="G464" i="1"/>
  <c r="F464" i="1"/>
  <c r="G463" i="1"/>
  <c r="F463" i="1"/>
  <c r="G462" i="1"/>
  <c r="F462" i="1"/>
  <c r="G461" i="1"/>
  <c r="F461" i="1"/>
  <c r="G460" i="1"/>
  <c r="F460" i="1"/>
  <c r="G459" i="1"/>
  <c r="F459" i="1"/>
  <c r="G452" i="1"/>
  <c r="F452" i="1"/>
  <c r="G451" i="1"/>
  <c r="F451" i="1"/>
  <c r="G450" i="1"/>
  <c r="F450" i="1"/>
  <c r="G449" i="1"/>
  <c r="F449" i="1"/>
  <c r="G448" i="1"/>
  <c r="F448" i="1"/>
  <c r="G447" i="1"/>
  <c r="F447" i="1"/>
  <c r="G446" i="1"/>
  <c r="F446" i="1"/>
  <c r="G445" i="1"/>
  <c r="F445" i="1"/>
  <c r="G444" i="1"/>
  <c r="F444" i="1"/>
  <c r="G443" i="1"/>
  <c r="F443" i="1"/>
  <c r="G442" i="1"/>
  <c r="F442" i="1"/>
  <c r="G441" i="1"/>
  <c r="F441" i="1"/>
  <c r="G440" i="1"/>
  <c r="F440" i="1"/>
  <c r="G439" i="1"/>
  <c r="F439" i="1"/>
  <c r="G438" i="1"/>
  <c r="F438" i="1"/>
  <c r="G431" i="1"/>
  <c r="F431" i="1"/>
  <c r="G430" i="1"/>
  <c r="F430" i="1"/>
  <c r="G429" i="1"/>
  <c r="F429" i="1"/>
  <c r="G428" i="1"/>
  <c r="F428" i="1"/>
  <c r="G427" i="1"/>
  <c r="F427" i="1"/>
  <c r="G426" i="1"/>
  <c r="F426" i="1"/>
  <c r="G425" i="1"/>
  <c r="F425" i="1"/>
  <c r="G424" i="1"/>
  <c r="F424" i="1"/>
  <c r="G423" i="1"/>
  <c r="F423" i="1"/>
  <c r="G422" i="1"/>
  <c r="F422" i="1"/>
  <c r="G421" i="1"/>
  <c r="F421" i="1"/>
  <c r="G420" i="1"/>
  <c r="F420" i="1"/>
  <c r="G419" i="1"/>
  <c r="F419" i="1"/>
  <c r="G418" i="1"/>
  <c r="F418" i="1"/>
  <c r="G417" i="1"/>
  <c r="F417" i="1"/>
  <c r="G408" i="1"/>
  <c r="F408" i="1"/>
  <c r="G407" i="1"/>
  <c r="F407" i="1"/>
  <c r="G406" i="1"/>
  <c r="F406" i="1"/>
  <c r="G405" i="1"/>
  <c r="F405" i="1"/>
  <c r="G404" i="1"/>
  <c r="F404" i="1"/>
  <c r="G402" i="1"/>
  <c r="F402" i="1"/>
  <c r="G399" i="1"/>
  <c r="F399" i="1"/>
  <c r="G396" i="1"/>
  <c r="F396" i="1"/>
  <c r="G392" i="1"/>
  <c r="F392" i="1"/>
  <c r="G388" i="1"/>
  <c r="F388" i="1"/>
  <c r="G381" i="1"/>
  <c r="F381" i="1"/>
  <c r="G380" i="1"/>
  <c r="F380" i="1"/>
  <c r="G378" i="1"/>
  <c r="F378" i="1"/>
  <c r="G377" i="1"/>
  <c r="F377" i="1"/>
  <c r="G375" i="1"/>
  <c r="F375" i="1"/>
  <c r="G374" i="1"/>
  <c r="F374" i="1"/>
  <c r="G372" i="1"/>
  <c r="F372" i="1"/>
  <c r="G371" i="1"/>
  <c r="F371" i="1"/>
  <c r="G364" i="1"/>
  <c r="F364" i="1"/>
  <c r="G363" i="1"/>
  <c r="F363" i="1"/>
  <c r="G361" i="1"/>
  <c r="F361" i="1"/>
  <c r="G360" i="1"/>
  <c r="F360" i="1"/>
  <c r="G358" i="1"/>
  <c r="F358" i="1"/>
  <c r="G357" i="1"/>
  <c r="F357" i="1"/>
  <c r="G355" i="1"/>
  <c r="F355" i="1"/>
  <c r="G354" i="1"/>
  <c r="F354" i="1"/>
  <c r="G346" i="1"/>
  <c r="F346" i="1"/>
  <c r="G345" i="1"/>
  <c r="F345" i="1"/>
  <c r="G344" i="1"/>
  <c r="F344" i="1"/>
  <c r="G343" i="1"/>
  <c r="F343" i="1"/>
  <c r="G342" i="1"/>
  <c r="F342" i="1"/>
  <c r="G341" i="1"/>
  <c r="F341" i="1"/>
  <c r="G340" i="1"/>
  <c r="F340" i="1"/>
  <c r="G339" i="1"/>
  <c r="F339" i="1"/>
  <c r="G338" i="1"/>
  <c r="F338" i="1"/>
  <c r="G337" i="1"/>
  <c r="F337" i="1"/>
  <c r="G336" i="1"/>
  <c r="F336" i="1"/>
  <c r="G335" i="1"/>
  <c r="F335" i="1"/>
  <c r="G334" i="1"/>
  <c r="F334" i="1"/>
  <c r="G333" i="1"/>
  <c r="F333" i="1"/>
  <c r="G332" i="1"/>
  <c r="F332" i="1"/>
  <c r="G331" i="1"/>
  <c r="F331" i="1"/>
  <c r="G330" i="1"/>
  <c r="F330" i="1"/>
  <c r="G324" i="1"/>
  <c r="F324" i="1"/>
  <c r="G323" i="1"/>
  <c r="F323" i="1"/>
  <c r="G322" i="1"/>
  <c r="F322" i="1"/>
  <c r="G321" i="1"/>
  <c r="F321" i="1"/>
  <c r="G320" i="1"/>
  <c r="F320" i="1"/>
  <c r="G319" i="1"/>
  <c r="F319" i="1"/>
  <c r="G318" i="1"/>
  <c r="F318" i="1"/>
  <c r="G317" i="1"/>
  <c r="F317" i="1"/>
  <c r="G316" i="1"/>
  <c r="F316" i="1"/>
  <c r="G315" i="1"/>
  <c r="F315" i="1"/>
  <c r="G314" i="1"/>
  <c r="F314" i="1"/>
  <c r="G313" i="1"/>
  <c r="F313" i="1"/>
  <c r="G312" i="1"/>
  <c r="F312" i="1"/>
  <c r="G311" i="1"/>
  <c r="F311" i="1"/>
  <c r="G310" i="1"/>
  <c r="F310" i="1"/>
  <c r="G309" i="1"/>
  <c r="F309" i="1"/>
  <c r="G308" i="1"/>
  <c r="F308" i="1"/>
  <c r="G301" i="1"/>
  <c r="F301" i="1"/>
  <c r="G300" i="1"/>
  <c r="F300" i="1"/>
  <c r="G299" i="1"/>
  <c r="F299" i="1"/>
  <c r="G290" i="1"/>
  <c r="F290" i="1"/>
  <c r="G286" i="1"/>
  <c r="F286" i="1"/>
  <c r="G285" i="1"/>
  <c r="F285" i="1"/>
  <c r="G284" i="1"/>
  <c r="F284" i="1"/>
  <c r="G283" i="1"/>
  <c r="F283" i="1"/>
  <c r="G282" i="1"/>
  <c r="F282" i="1"/>
  <c r="G281" i="1"/>
  <c r="F281" i="1"/>
  <c r="G280" i="1"/>
  <c r="F280" i="1"/>
  <c r="G274" i="1"/>
  <c r="F274" i="1"/>
  <c r="G273" i="1"/>
  <c r="F273" i="1"/>
  <c r="G272" i="1"/>
  <c r="F272" i="1"/>
  <c r="G271" i="1"/>
  <c r="F271" i="1"/>
  <c r="G270" i="1"/>
  <c r="F270" i="1"/>
  <c r="G269" i="1"/>
  <c r="F269" i="1"/>
  <c r="G268" i="1"/>
  <c r="F268" i="1"/>
  <c r="G267" i="1"/>
  <c r="F267" i="1"/>
  <c r="G266" i="1"/>
  <c r="F266" i="1"/>
  <c r="G265" i="1"/>
  <c r="F265" i="1"/>
  <c r="G259" i="1"/>
  <c r="F259" i="1"/>
  <c r="G258" i="1"/>
  <c r="F258" i="1"/>
  <c r="G257" i="1"/>
  <c r="F257" i="1"/>
  <c r="G256" i="1"/>
  <c r="F256" i="1"/>
  <c r="G255" i="1"/>
  <c r="F255" i="1"/>
  <c r="G254" i="1"/>
  <c r="F254" i="1"/>
  <c r="G253" i="1"/>
  <c r="F253" i="1"/>
  <c r="G252" i="1"/>
  <c r="F252" i="1"/>
  <c r="G251" i="1"/>
  <c r="F251" i="1"/>
  <c r="G250" i="1"/>
  <c r="F250" i="1"/>
  <c r="G249" i="1"/>
  <c r="F249" i="1"/>
  <c r="G248" i="1"/>
  <c r="F248" i="1"/>
  <c r="G241" i="1"/>
  <c r="F241" i="1"/>
  <c r="G240" i="1"/>
  <c r="F240" i="1"/>
  <c r="G239" i="1"/>
  <c r="F239" i="1"/>
  <c r="G238" i="1"/>
  <c r="F238" i="1"/>
  <c r="G237" i="1"/>
  <c r="F237" i="1"/>
  <c r="G236" i="1"/>
  <c r="F236" i="1"/>
  <c r="G235" i="1"/>
  <c r="F235" i="1"/>
  <c r="G234" i="1"/>
  <c r="F234" i="1"/>
  <c r="G233" i="1"/>
  <c r="F233" i="1"/>
  <c r="G232" i="1"/>
  <c r="F232" i="1"/>
  <c r="G231" i="1"/>
  <c r="F231" i="1"/>
  <c r="G230" i="1"/>
  <c r="F230" i="1"/>
  <c r="G229" i="1"/>
  <c r="F229" i="1"/>
  <c r="G228" i="1"/>
  <c r="F228" i="1"/>
  <c r="G227" i="1"/>
  <c r="F227" i="1"/>
  <c r="G226" i="1"/>
  <c r="F226" i="1"/>
  <c r="G225" i="1"/>
  <c r="F225" i="1"/>
  <c r="G224" i="1"/>
  <c r="F224" i="1"/>
  <c r="G223" i="1"/>
  <c r="F223" i="1"/>
  <c r="G222" i="1"/>
  <c r="F222" i="1"/>
  <c r="G221" i="1"/>
  <c r="F221" i="1"/>
  <c r="G220" i="1"/>
  <c r="F220" i="1"/>
  <c r="G219" i="1"/>
  <c r="F219" i="1"/>
  <c r="G218" i="1"/>
  <c r="F218" i="1"/>
  <c r="G211" i="1"/>
  <c r="F211" i="1"/>
  <c r="G210" i="1"/>
  <c r="F210" i="1"/>
  <c r="G209" i="1"/>
  <c r="F209" i="1"/>
  <c r="G208" i="1"/>
  <c r="F208" i="1"/>
  <c r="G207" i="1"/>
  <c r="F207" i="1"/>
  <c r="G206" i="1"/>
  <c r="F206" i="1"/>
  <c r="G205" i="1"/>
  <c r="F205" i="1"/>
  <c r="G204" i="1"/>
  <c r="F204" i="1"/>
  <c r="G203" i="1"/>
  <c r="F203" i="1"/>
  <c r="G202" i="1"/>
  <c r="F202" i="1"/>
  <c r="G201" i="1"/>
  <c r="F201" i="1"/>
  <c r="G200" i="1"/>
  <c r="F200" i="1"/>
  <c r="G199" i="1"/>
  <c r="F199" i="1"/>
  <c r="G198" i="1"/>
  <c r="F198" i="1"/>
  <c r="G197" i="1"/>
  <c r="F197" i="1"/>
  <c r="G196" i="1"/>
  <c r="F196" i="1"/>
  <c r="G195" i="1"/>
  <c r="F195" i="1"/>
  <c r="G194" i="1"/>
  <c r="F194" i="1"/>
  <c r="G193" i="1"/>
  <c r="F193" i="1"/>
  <c r="G192" i="1"/>
  <c r="F192" i="1"/>
  <c r="G191" i="1"/>
  <c r="F191" i="1"/>
  <c r="G190" i="1"/>
  <c r="F190" i="1"/>
  <c r="G189" i="1"/>
  <c r="F189" i="1"/>
  <c r="G188" i="1"/>
  <c r="F188" i="1"/>
  <c r="G179" i="1"/>
  <c r="F179" i="1"/>
  <c r="G178" i="1"/>
  <c r="F178" i="1"/>
  <c r="G174" i="1"/>
  <c r="F174" i="1"/>
  <c r="G170" i="1"/>
  <c r="F170" i="1"/>
  <c r="G163" i="1"/>
  <c r="F163" i="1"/>
  <c r="G159" i="1"/>
  <c r="F159" i="1"/>
  <c r="G158" i="1"/>
  <c r="F158" i="1"/>
  <c r="G157" i="1"/>
  <c r="F157" i="1"/>
  <c r="G156" i="1"/>
  <c r="F156" i="1"/>
  <c r="G155" i="1"/>
  <c r="F155" i="1"/>
  <c r="G154" i="1"/>
  <c r="F154" i="1"/>
  <c r="G151" i="1"/>
  <c r="F151" i="1"/>
  <c r="G147" i="1"/>
  <c r="F147" i="1"/>
  <c r="G143" i="1"/>
  <c r="F143" i="1"/>
  <c r="G137" i="1"/>
  <c r="F137" i="1"/>
  <c r="G131" i="1"/>
  <c r="F131" i="1"/>
  <c r="G123" i="1"/>
  <c r="F123" i="1"/>
  <c r="G118" i="1"/>
  <c r="F118" i="1"/>
  <c r="G107" i="1"/>
  <c r="F107" i="1"/>
  <c r="G103" i="1"/>
  <c r="F103" i="1"/>
  <c r="G97" i="1"/>
  <c r="F97" i="1"/>
  <c r="G96" i="1"/>
  <c r="F96" i="1"/>
  <c r="G95" i="1"/>
  <c r="F95" i="1"/>
  <c r="G94" i="1"/>
  <c r="F94" i="1"/>
  <c r="G93" i="1"/>
  <c r="F93" i="1"/>
  <c r="G92" i="1"/>
  <c r="F92" i="1"/>
  <c r="G91" i="1"/>
  <c r="F91" i="1"/>
  <c r="G90" i="1"/>
  <c r="F90" i="1"/>
  <c r="G89" i="1"/>
  <c r="F89" i="1"/>
  <c r="G88" i="1"/>
  <c r="F88" i="1"/>
  <c r="G87" i="1"/>
  <c r="F87" i="1"/>
  <c r="G86" i="1"/>
  <c r="F86" i="1"/>
  <c r="G85" i="1"/>
  <c r="F85" i="1"/>
  <c r="G84" i="1"/>
  <c r="F84" i="1"/>
  <c r="G78" i="1"/>
  <c r="F78" i="1"/>
  <c r="G77" i="1"/>
  <c r="F77" i="1"/>
  <c r="G76" i="1"/>
  <c r="F76" i="1"/>
  <c r="G75" i="1"/>
  <c r="F75" i="1"/>
  <c r="G74" i="1"/>
  <c r="F74" i="1"/>
  <c r="G73" i="1"/>
  <c r="F73" i="1"/>
  <c r="G72" i="1"/>
  <c r="F72" i="1"/>
  <c r="G71" i="1"/>
  <c r="F71" i="1"/>
  <c r="G70" i="1"/>
  <c r="F70" i="1"/>
  <c r="G69" i="1"/>
  <c r="F69" i="1"/>
  <c r="G68" i="1"/>
  <c r="F68" i="1"/>
  <c r="G67" i="1"/>
  <c r="F67" i="1"/>
  <c r="G66" i="1"/>
  <c r="F66" i="1"/>
  <c r="G65" i="1"/>
  <c r="F65"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38" i="1"/>
  <c r="F38" i="1"/>
  <c r="G37" i="1"/>
  <c r="F37" i="1"/>
  <c r="G36" i="1"/>
  <c r="F36" i="1"/>
  <c r="G35" i="1"/>
  <c r="F35" i="1"/>
  <c r="G34" i="1"/>
  <c r="F34" i="1"/>
  <c r="G33" i="1"/>
  <c r="F33" i="1"/>
  <c r="G32" i="1"/>
  <c r="F32" i="1"/>
  <c r="G31" i="1"/>
  <c r="F31" i="1"/>
  <c r="G30" i="1"/>
  <c r="F30" i="1"/>
  <c r="G29" i="1"/>
  <c r="F29" i="1"/>
  <c r="G28" i="1"/>
  <c r="F28" i="1"/>
  <c r="G27" i="1"/>
  <c r="F27" i="1"/>
  <c r="G26" i="1"/>
  <c r="F26" i="1"/>
  <c r="G25" i="1"/>
  <c r="F25" i="1"/>
  <c r="G19" i="1"/>
  <c r="F19" i="1"/>
  <c r="G18" i="1"/>
  <c r="F18" i="1"/>
  <c r="G17" i="1"/>
  <c r="F17" i="1"/>
  <c r="G16" i="1"/>
  <c r="F16" i="1"/>
  <c r="G15" i="1"/>
  <c r="F15" i="1"/>
  <c r="G14" i="1"/>
  <c r="F14" i="1"/>
  <c r="G13" i="1"/>
  <c r="F13" i="1"/>
  <c r="G12" i="1"/>
  <c r="F12" i="1"/>
  <c r="G11" i="1"/>
  <c r="F11" i="1"/>
  <c r="G10" i="1"/>
  <c r="F10" i="1"/>
  <c r="G9" i="1"/>
  <c r="F9" i="1"/>
  <c r="G8" i="1"/>
  <c r="F8" i="1"/>
  <c r="G7" i="1"/>
  <c r="F7" i="1"/>
  <c r="G6" i="1"/>
  <c r="F6" i="1"/>
</calcChain>
</file>

<file path=xl/sharedStrings.xml><?xml version="1.0" encoding="utf-8"?>
<sst xmlns="http://schemas.openxmlformats.org/spreadsheetml/2006/main" count="1405" uniqueCount="783">
  <si>
    <t>Střešní vpusti a nástavce</t>
  </si>
  <si>
    <t>Odvodnění plochých střech</t>
  </si>
  <si>
    <t>Střešní vpusti TOPWET s integrovanou bitumenovou manžetou</t>
  </si>
  <si>
    <t>BIT</t>
  </si>
  <si>
    <t>Provedení</t>
  </si>
  <si>
    <t>Typ</t>
  </si>
  <si>
    <t>Rozměr</t>
  </si>
  <si>
    <t>Kat.cena
EUR 2024</t>
  </si>
  <si>
    <t>Rabat
(%)</t>
  </si>
  <si>
    <t>Cena / ks
EUR bez DPH</t>
  </si>
  <si>
    <t>Střešní vpust TOPWET s integrovanou manžetou 
z modifikovaného asfaltového pásu, svislé 
provedení, tepelně izolovaná - dvojstěnná 
s ochranným košem</t>
  </si>
  <si>
    <t>TW 75 S BIT</t>
  </si>
  <si>
    <t>DN 70</t>
  </si>
  <si>
    <t>TW 110 S BIT</t>
  </si>
  <si>
    <t>DN 100</t>
  </si>
  <si>
    <t>TW 125 S BIT</t>
  </si>
  <si>
    <t>DN 125</t>
  </si>
  <si>
    <t>TW 160 S BIT XL</t>
  </si>
  <si>
    <t>DN 150</t>
  </si>
  <si>
    <t>Střešní vpust TOPWET s integrovanou manžetou 
z modifikovaného asfaltového pásu, svislé 
provedení, tepelně izolovaná - dvojstěnná 
s ochranným košem, vyhřívaná 230 V 
s připojovacím kabelem</t>
  </si>
  <si>
    <t>TWE 75 S BIT</t>
  </si>
  <si>
    <t>TWE 110 S BIT</t>
  </si>
  <si>
    <t>TWE 125 S BIT</t>
  </si>
  <si>
    <t>TWE 160 S BIT XL</t>
  </si>
  <si>
    <t>Střešní vpust TOPWET s integrovanou manžetou 
z modifikovaného asfaltového pásu, vodorovné 
provedení s ochranným košem</t>
  </si>
  <si>
    <t>TW 75 V BIT</t>
  </si>
  <si>
    <t>TW 110 V BIT</t>
  </si>
  <si>
    <t>TW 125 V BIT</t>
  </si>
  <si>
    <t>Střešní vpust TOPWET s integrovanou manžetou 
z modifikovaného asfaltového pásu, vodorovné 
provedení s ochranným košem, vyhřívaná 
230 V s připojovacím kabelem</t>
  </si>
  <si>
    <t>TWE 75 V BIT</t>
  </si>
  <si>
    <t>TWE 110 V BIT</t>
  </si>
  <si>
    <t>TWE 125 V BIT</t>
  </si>
  <si>
    <t>Výrobky lze dodat s manžetou na zakázku (EPDM, TPO, FPO, PE, STE - stěrkové hydroizolace). Za výrobu manžety na zakázku je účtován manipulační poplatek. Více na webových stránkách prodávajícího.</t>
  </si>
  <si>
    <t>Střešní vpusti TOPWET s integrovanou PVC manžetou</t>
  </si>
  <si>
    <t>PVC</t>
  </si>
  <si>
    <t>Střešní vpust TOPWET s integrovanou manžetou 
z hydroizolační fólie na bázi PVC, svislé 
provedení, tepelně izolovaná - dvojstěnná 
s ochranným košem</t>
  </si>
  <si>
    <t>TW 75 S PVC</t>
  </si>
  <si>
    <t>TW 110 S PVC</t>
  </si>
  <si>
    <t>TW 125 S PVC</t>
  </si>
  <si>
    <t>TW 160 S PVC XL</t>
  </si>
  <si>
    <t>Střešní vpust TOPWET s integrovanou manžetou 
z hydroizolační fólie na bázi PVC, svislé 
provedení, tepelně izolovaná - dvojstěnná 
s ochranným košem, vyhřívaná 230 V 
s připojovacím kabelem</t>
  </si>
  <si>
    <t>TWE 75 S PVC</t>
  </si>
  <si>
    <t>TWE 110 S PVC</t>
  </si>
  <si>
    <t>TWE 125 S PVC</t>
  </si>
  <si>
    <t>TWE 160 S PVC XL</t>
  </si>
  <si>
    <t>Střešní vpust TOPWET s integrovanou manžetou 
z hydroizolační fólie na bázi PVC, vodorovné 
provedení s ochranným košem</t>
  </si>
  <si>
    <t>TW 75 V PVC</t>
  </si>
  <si>
    <t>TW 110 V PVC</t>
  </si>
  <si>
    <t>TW 125 V PVC</t>
  </si>
  <si>
    <t>Střešní vpust TOPWET s integrovanou manžetou 
z hydroizolační fólie na bázi PVC, vodorovné 
provedení s ochranným košem, vyhřívaná 230 V 
s připojovacím kabelem</t>
  </si>
  <si>
    <t>TWE 75 V PVC</t>
  </si>
  <si>
    <t>TWE 110 V PVC</t>
  </si>
  <si>
    <t>TWE 125 V PVC</t>
  </si>
  <si>
    <t>Nástavce pro tepelnou izolaci pro střešní vpusti TOPWET</t>
  </si>
  <si>
    <t>Pro výšku TI</t>
  </si>
  <si>
    <t>Nástavec TOPWET s integrovanou manžetou 
z modifikovaného asfaltového pásu pro svislé 
a vodorovné provedení střešních vpustí TOPWET 
DN 70, 100 a 125 s těsnicím kroužkem, 
bez ochraného koše (provedení XL pouze 
pro vpusti DN 150). TWNE = vyhřívané provedení, 
vhodné pro tl. tepelné izolace nad 300 mm</t>
  </si>
  <si>
    <t>TWN v220 BIT</t>
  </si>
  <si>
    <t>40 - 220 mm</t>
  </si>
  <si>
    <t>TWN v300 BIT</t>
  </si>
  <si>
    <t>40 - 300 mm</t>
  </si>
  <si>
    <t>TWN v500 BIT</t>
  </si>
  <si>
    <t>40 - 500 mm</t>
  </si>
  <si>
    <t>TWNE v500 BIT</t>
  </si>
  <si>
    <t>100 - 500 mm</t>
  </si>
  <si>
    <t>TWN v300 BIT XL</t>
  </si>
  <si>
    <t>120 - 300 mm</t>
  </si>
  <si>
    <t>TWN v500 BIT XL</t>
  </si>
  <si>
    <t>120 - 500 mm</t>
  </si>
  <si>
    <t>TWNE v500 BIT XL</t>
  </si>
  <si>
    <t>Nástavec TOPWET s integrovanou manžetou 
z hydroizolační fólie na bázi PVC pro svislé 
a vodorovné provedení střešních vpustí TOPWET 
DN 70, 100 a 125 s těsnícím kroužkem, 
bez ochranného koše (provedení XL pouze 
pro vpusti DN 150). TWNE = vyhřívané provedení, 
vhodné pro tl. tepelné izolace nad 300 mm</t>
  </si>
  <si>
    <t>TWN v220 PVC</t>
  </si>
  <si>
    <t>TWN v300 PVC</t>
  </si>
  <si>
    <t>TWN v500 PVC</t>
  </si>
  <si>
    <t>TWNE v500 PVC</t>
  </si>
  <si>
    <t>TWN v300 PVC XL</t>
  </si>
  <si>
    <t>TWN v500 PVC XL</t>
  </si>
  <si>
    <t>TWNE v500 PVC XL</t>
  </si>
  <si>
    <t>Terasové vpusti a nástavce</t>
  </si>
  <si>
    <t>Odvodnění plochých střech, teras a balkonů</t>
  </si>
  <si>
    <t>Terasové vpusti TOPWET s integrovanou bitumenovou manžetou</t>
  </si>
  <si>
    <t>Terasová vpust TOPWET s integrovanou 
manžetou z modifikovaného asfaltového 
pásu, svislé provedení, s ochranným košem</t>
  </si>
  <si>
    <t>TWT 75 S BIT</t>
  </si>
  <si>
    <t>TWT 110 S BIT</t>
  </si>
  <si>
    <t>TWT 125 S BIT</t>
  </si>
  <si>
    <t>Terasová vpust TOPWET s integrovanou 
manžetou z modifikovaného asfaltového 
pásu, svislé provedení, vyhřívaná 230 V 
s připojovacím kabelem, s ochranným košem</t>
  </si>
  <si>
    <t>TWTE 75 S BIT</t>
  </si>
  <si>
    <t>TWTE 110 S BIT</t>
  </si>
  <si>
    <t>TWTE 125 S BIT</t>
  </si>
  <si>
    <t>Terasová vpust TOPWET s integrovanou 
manžetou z modifikovaného asfaltového 
pásu, vodorovné provedení, s ochranným košem</t>
  </si>
  <si>
    <t>TWT 50 V BIT</t>
  </si>
  <si>
    <t>DN 50</t>
  </si>
  <si>
    <t>TWT 75 V BIT</t>
  </si>
  <si>
    <t>TWT 110 V BIT</t>
  </si>
  <si>
    <t>TWT 125 V BIT</t>
  </si>
  <si>
    <t>Terasová vpust TOPWET s integrovanou 
manžetou z modifikovaného asfaltového 
pásu, vodorovné provedení, vyhřívaná 230 V 
s připojovacím kabelem, s ochranným košem</t>
  </si>
  <si>
    <t>TWTE 50 V BIT</t>
  </si>
  <si>
    <t>TWTE 75 V BIT</t>
  </si>
  <si>
    <t>TWTE 110 V BIT</t>
  </si>
  <si>
    <t>TWTE 125 V BIT</t>
  </si>
  <si>
    <t>Terasové vpusti TOPWET s integrovanou PVC manžetou</t>
  </si>
  <si>
    <t>Terasová vpust TOPWET s integrovanou 
manžetou z hydroizolační fólie na bázi PVC, 
svislé provedení, s ochranným košem</t>
  </si>
  <si>
    <t>TWT 75 S PVC</t>
  </si>
  <si>
    <t>TWT 110 S PVC</t>
  </si>
  <si>
    <t>TWT 125 S PVC</t>
  </si>
  <si>
    <t>Terasová vpust TOPWET s integrovanou 
manžetou z hydroizolační fólie na bázi PVC, 
svislé provedení, vyhřívaná 230 V 
s připojovacím kabelem, s ochranným košem</t>
  </si>
  <si>
    <t>TWTE 75 S PVC</t>
  </si>
  <si>
    <t>TWTE 110 S PVC</t>
  </si>
  <si>
    <t>TWTE 125 S PVC</t>
  </si>
  <si>
    <t>Terasová vpust TOPWET s integrovanou 
manžetou z hydroizolační fólie na bázi PVC, 
vodorovné provedení, s ochranným košem</t>
  </si>
  <si>
    <t>TWT 50 V PVC</t>
  </si>
  <si>
    <t>TWT 75 V PVC</t>
  </si>
  <si>
    <t>TWT 110 V PVC</t>
  </si>
  <si>
    <t>TWT 125 V PVC</t>
  </si>
  <si>
    <t>Terasová vpust TOPWET s integrovanou 
manžetou z hydroizolační fólie na bázi PVC, 
vodorovné provedení, vyhřívaná 230 V 
s připojovacím kabelem, s ochranným košem</t>
  </si>
  <si>
    <t>TWTE 50 V PVC</t>
  </si>
  <si>
    <t>TWTE 75 V PVC</t>
  </si>
  <si>
    <t>TWTE 110 V PVC</t>
  </si>
  <si>
    <t>TWTE 125 V PVC</t>
  </si>
  <si>
    <t>Nástavce pro tepelnou izolaci pro terasové vpusti TOPWET</t>
  </si>
  <si>
    <t>Nástavec TOPWET s integrovanou manžetou z modifikovaného asfaltového pásu pro svislé provedení terasových vpustí DN 70, 100, 125 s těsnícím kroužkem. Nástavec je dodáván bez ochranného koše, s prodlužovacím potrubím.</t>
  </si>
  <si>
    <t>TWTN v300 BIT</t>
  </si>
  <si>
    <t>20 - 300 mm</t>
  </si>
  <si>
    <t>Nástavec TOPWET s integrovanou manžetouz hydroizolační folie na bázi PVC pro svislé provedení terasových vpustí DN 70, 100, 125 s těsnícím kroužkem. Nástavec je dodáván bez ochranného koše, s prodlužovacím potrubím.</t>
  </si>
  <si>
    <t>TWTN v300 PVC</t>
  </si>
  <si>
    <t>Doplňky pro střešní vpusti, terasové vpusti a nástavce</t>
  </si>
  <si>
    <t>Odvodnění zatížených střech, teras a balkonů a protizápachové opatření</t>
  </si>
  <si>
    <t>Zápachové uzávěry TOPWET do střešních a terasových vpustí</t>
  </si>
  <si>
    <t>Doplňky</t>
  </si>
  <si>
    <t>Výška</t>
  </si>
  <si>
    <t>Mechanická zápachová klapka TOPWET se zvýšenou odtokovou kapacitou a samočisticí schopností. Určena pro střešní vpusti, terasové vpusti a nástavce TOPWET. Klapku nelze použít do vpustí DN 150 a do sanačních a prodloužených vpustí. Klapku není vhodné umisťovat do prostředí bez volné cirkulace vzduchu.</t>
  </si>
  <si>
    <t>TWZU KL</t>
  </si>
  <si>
    <t>Vodní zápachová uzávěra TOPWET nové generace se zvýšenou odtokovou kapacitou. Určena pro střešní vpusti, terasové vpusti a nástavce TOPWET. Výška vodní hladiny 50 mm. Uzávěru nelze použít do vpustí DN 150 a do sanačních a prodloužených vpustí. Klapka je určena do prostředí bez volné cirkulace vzduchu a do míst, kde je eliminována možnost zamrznutí.</t>
  </si>
  <si>
    <t>TWZU</t>
  </si>
  <si>
    <t>50 mm</t>
  </si>
  <si>
    <t>Terasové doplňky TOPWET pro střešní a terasové vpusti</t>
  </si>
  <si>
    <t>Terasový nástavec TOPWET nové generace s mřížkou z nerezové oceli 130 x 130 mm pro balkony a terasy 
s lepenou nebo jinak uloženou dlažbou. Součástí balení je odvodňovací kroužek pro odtok vody z hlavní hydroizolace. Terasový nástavec lze prodloužit dalším odvodňovacím kroužkem TW ODK o 33 mm nebo nástavcem TWN TER. Přesnou výšku nástavce lze upravit přímo na stavbě. Provedení ze silnostěnného polyamidu PA6 UV Stabil.</t>
  </si>
  <si>
    <t>TW TER</t>
  </si>
  <si>
    <t>10–100 mm</t>
  </si>
  <si>
    <t>Perforovaný terasový nástavec TOPWET nové generace s mřížkou z nerezové oceli 130 x 130 mm pro balkony a terasy s dlažbou. Součástí balení jsou tři odvodňovací kroužky pro plynulejší odtok vody z hlavní  hydroizolace. Terasový nástavec lze prodloužit dalším odvodňovacím kroužkem TW ODK o 33 mm nebo nástavcem TWN TER. Přesnou výšku nástavce lze vždy upravit přímo na stavbě. Provedení ze silnostěnného polyamidu PA6 UV Stabil.</t>
  </si>
  <si>
    <t>TW TER P</t>
  </si>
  <si>
    <t>45–220 mm</t>
  </si>
  <si>
    <t>Prodlužovací nástavec pro prodloužení terasového nástavce o max. 120 mm. Přesnou výšku nástavce lze vždy upravit přímo na stavbě. Provedení ze silnostěnného polyamidu PA6 UV Stabil.</t>
  </si>
  <si>
    <t>TWN TER</t>
  </si>
  <si>
    <t>15–120 mm</t>
  </si>
  <si>
    <t>Odvodňovací kroužek pro prodloužení perforovaného koše  TWOK nebo terasového nástavce TW TER vždy o 33 mm. Provedení ze silnostěnného polyamidu PA6 UV Stabil. Velikost otvoru odvodňovacího kroužku 15×7 mm.</t>
  </si>
  <si>
    <t>TW ODK</t>
  </si>
  <si>
    <t>+ 33 mm</t>
  </si>
  <si>
    <t>Plochý pochozí ochranný koš TOPWET nové generace. Provedení ze silnostěnného polyamidu PA6 UV Stabil. Výška nad úroveň hydroizolace 10 mm.</t>
  </si>
  <si>
    <t>TW PLK</t>
  </si>
  <si>
    <t xml:space="preserve"> + 10 mm</t>
  </si>
  <si>
    <t>Perforovaný ochranný koš TOPWET nové generace pro střechy s kačírkem nebo s jiným přitěžujícím souvrstvím. Koš lze prodloužit odvodňovacím kroužkem TW ODK vždy o 33 mm. Provedení ze silnostěnného polyamidu PA6 UV Stabil.</t>
  </si>
  <si>
    <t>TWOK v33</t>
  </si>
  <si>
    <t>33 mm</t>
  </si>
  <si>
    <t>TWOK v66</t>
  </si>
  <si>
    <t>66 mm</t>
  </si>
  <si>
    <t>TWOK v100</t>
  </si>
  <si>
    <t>100 mm</t>
  </si>
  <si>
    <t>TWOK v133</t>
  </si>
  <si>
    <t>133 mm</t>
  </si>
  <si>
    <t>TWOK v166</t>
  </si>
  <si>
    <t>166 mm</t>
  </si>
  <si>
    <t>TWOK v200</t>
  </si>
  <si>
    <t>200 mm</t>
  </si>
  <si>
    <t>Tepelně izolační dílec pro nástavce střešních vpustí</t>
  </si>
  <si>
    <t>Tepelně izolační dílec z pěnového polystyrenu EPS 150 je určený pro nástavec střešní vpusti. Rozměr dílce je 600 x 600 x 100 mm.</t>
  </si>
  <si>
    <t>TWN TI</t>
  </si>
  <si>
    <t>600X600X150</t>
  </si>
  <si>
    <t>Elektronické termostaty k ovládání vyhřívaných vpustí TOPWET a vyhřívací sada</t>
  </si>
  <si>
    <t>Univerzální venkovní termostat k ovládání vyhřívaných 
střešních vpustí TOPWET s integrovaným teplotním 
čidlem pro měření venkovní teploty. Na jeden termostat lze zapojit až 16 ks vpustí.</t>
  </si>
  <si>
    <t>TWT 524</t>
  </si>
  <si>
    <t>70 × 70 mm</t>
  </si>
  <si>
    <t>Univerzální vnitřní termostat k ovládání vyhřívaných 
střešních vpustí TOPWET určený do rozvodné skříně 
včetně kabelu o délce 4 m s teplotním čidlem 
pro měření venkovní teploty. Na jeden termostat 
lze zapojit až 16 ks vpustí.</t>
  </si>
  <si>
    <t>TWT 3528</t>
  </si>
  <si>
    <t>90 × 50 mm</t>
  </si>
  <si>
    <t>Sada obsahuje samoregulační topný kabel pro 
střídavé napětí 230 V, 50 Hz (délka topné části 
0,4 m, resp. 0,6 m u varianty XL, délka přívodního 
kabelu 1,5 m), 2 ks plastových montážních pásek 
pro fixaci kabelu ke vpusti, hliníkovou lepicí 
pásku pro omezení tepelných ztrát.</t>
  </si>
  <si>
    <t>TW SE</t>
  </si>
  <si>
    <t>TW SE XL</t>
  </si>
  <si>
    <t>Sanační vpusti a komínky</t>
  </si>
  <si>
    <t>Sanace a rekonstrukce plochých střech</t>
  </si>
  <si>
    <t>Sanační vpusti TOPWET s integrovanou bitumenovou manžetou</t>
  </si>
  <si>
    <t>Pro napojení</t>
  </si>
  <si>
    <t>Sanační vpust TOPWET s integrovanou manžetou 
z modifikovaného asfaltového pásu s ochranným 
košem. Délka 400 mm, na zakázku možnost 
prodloužení až do 1500 mm.</t>
  </si>
  <si>
    <t>TW SAN 50 BIT</t>
  </si>
  <si>
    <t>54 - 72 mm</t>
  </si>
  <si>
    <t>TW SAN 63 BIT</t>
  </si>
  <si>
    <t>67 - 82 mm</t>
  </si>
  <si>
    <t>TW SAN 75 BIT</t>
  </si>
  <si>
    <t>79 - 102 mm</t>
  </si>
  <si>
    <t>TW SAN 90 BIT</t>
  </si>
  <si>
    <t>99 - 106 mm</t>
  </si>
  <si>
    <t>TW SAN 104 BIT</t>
  </si>
  <si>
    <t>109 - 116 mm</t>
  </si>
  <si>
    <t>TW SAN 110 BIT</t>
  </si>
  <si>
    <t>116 - 129 mm</t>
  </si>
  <si>
    <t>TW SAN 125 BIT</t>
  </si>
  <si>
    <t>144 - 154 mm</t>
  </si>
  <si>
    <t>TW SAN 140 BIT</t>
  </si>
  <si>
    <t>154 - 186 mm</t>
  </si>
  <si>
    <t>TW SAN 160 BIT XL</t>
  </si>
  <si>
    <t>186 - 200 mm</t>
  </si>
  <si>
    <t>Sanační vpust TOPWET s integrovanou manžetou 
z modifikovaného asfaltového pásu s ochranným 
košem, vyhřívaná 230 V s připojovacím kabelem. 
Délka 400 mm, na zakázku možnost prodloužení 
až do 1500 mm.</t>
  </si>
  <si>
    <t>TWE SAN 50 BIT</t>
  </si>
  <si>
    <t>TWE SAN 63 BIT</t>
  </si>
  <si>
    <t>TWE SAN 75 BIT</t>
  </si>
  <si>
    <t>TWE SAN 90 BIT</t>
  </si>
  <si>
    <t>TWE SAN 104 BIT</t>
  </si>
  <si>
    <t>TWE SAN 110 BIT</t>
  </si>
  <si>
    <t>TWE SAN 125 BIT</t>
  </si>
  <si>
    <t>TWE SAN 140 BIT</t>
  </si>
  <si>
    <t>TWE SAN 160 BIT XL</t>
  </si>
  <si>
    <t>Sanační vpust TOPWET pro nezateplené střechy 
s integrovanou manžetou z modifikovaného 
asfaltového pásu s ochranným košem. Vpust 
lze zasunout do sanovaného potrubí až po hrdlo, 
ale má nižší odtokovou kapacitu. Délka 400 mm, 
na zakázku možnost prodloužení až do 1000 mm.</t>
  </si>
  <si>
    <t>TW SAN BZ 50 BIT</t>
  </si>
  <si>
    <t>TW SAN BZ 75 BIT</t>
  </si>
  <si>
    <t>TW SAN BZ 90 BIT</t>
  </si>
  <si>
    <t>TW SAN BZ 104 BIT</t>
  </si>
  <si>
    <t>TW SAN BZ 110 BIT</t>
  </si>
  <si>
    <t>TW SAN BZ 125 BIT</t>
  </si>
  <si>
    <t>Za prodloužené provedení je účtován poplatek 100,- Kč bez DPH za každých započatých 100 mm.</t>
  </si>
  <si>
    <t>Sanační vpusti TOPWET s integrovanou PVC manžetou</t>
  </si>
  <si>
    <t>Sanační vpust TOPWET s integrovanou manžetou 
z hydroizolační fólie na bázi S PVC ochranným 
košem. Délka 400 mm, na zakázku možnost 
prodloužení až do 1500 mm.</t>
  </si>
  <si>
    <t>TW SAN 50 PVC</t>
  </si>
  <si>
    <t>TW SAN 63 PVC</t>
  </si>
  <si>
    <t>TW SAN 75 PVC</t>
  </si>
  <si>
    <t>TW SAN 90 PVC</t>
  </si>
  <si>
    <t>TW SAN 104 PVC</t>
  </si>
  <si>
    <t>TW SAN 110 PVC</t>
  </si>
  <si>
    <t>TW SAN 125 PVC</t>
  </si>
  <si>
    <t>TW SAN 140 PVC</t>
  </si>
  <si>
    <t>TW SAN 160 PVC XL</t>
  </si>
  <si>
    <t>Sanační vpust TOPWET s integrovanou manžetou 
z hydroizolační fólie na bázi S PVC ochranným 
košem, vyhřívaná 230 V s připojovacím kabelem. 
Délka 400 mm, na zakázku možnost prodloužení 
až do 1500 mm.</t>
  </si>
  <si>
    <t>TWE SAN 50 PVC</t>
  </si>
  <si>
    <t>TWE SAN 63 PVC</t>
  </si>
  <si>
    <t>TWE SAN 75 PVC</t>
  </si>
  <si>
    <t>TWE SAN 90 PVC</t>
  </si>
  <si>
    <t>TWE SAN 104 PVC</t>
  </si>
  <si>
    <t>TWE SAN 110 PVC</t>
  </si>
  <si>
    <t>TWE SAN 125 PVC</t>
  </si>
  <si>
    <t>TWE SAN 140 PVC</t>
  </si>
  <si>
    <t>TWE SAN 160 PVC XL</t>
  </si>
  <si>
    <t>Sanační vpust TOPWET pro nezateplené střechy 
s integrovanou manžetou z hydroizolační fólie 
na bázi S PVC ochranným košem. Vpust lze 
zasunout do sanovaného potrubí až po hrdlo, 
ale má nižší odtokovou kapacitu. Délka 400 mm,
na zakázku možnost prodloužení až do 1000 mm.</t>
  </si>
  <si>
    <t>TW SAN BZ 50 PVC</t>
  </si>
  <si>
    <t>TW SAN BZ 75 PVC</t>
  </si>
  <si>
    <t>TW SAN BZ 90 PVC</t>
  </si>
  <si>
    <t>TW SAN BZ 104 PVC</t>
  </si>
  <si>
    <t>TW SAN BZ 110 PVC</t>
  </si>
  <si>
    <t>TW SAN BZ 125 PVC</t>
  </si>
  <si>
    <t>Sanační odvětrávací komínek TOPWET s integrovanou manžetou</t>
  </si>
  <si>
    <t>Sanační odvětrání TOPWET určené k napojení na potrubí odvětrání kanalizace s integrovanou manžetou z modifikovaného asfaltového pásu včetně dešťové krytky. Výška nad izolaci 300 mm, pro DN 160 je výška 510 mm, hloubka pod izolaci 200 mm, na zakázku možnost prodloužení až do 1500 mm.</t>
  </si>
  <si>
    <t>TWOP SAN 50 BIT</t>
  </si>
  <si>
    <t>TWOP SAN 75 BIT</t>
  </si>
  <si>
    <t>TWOP SAN 90 BIT</t>
  </si>
  <si>
    <t>TWOP SAN 110 BIT</t>
  </si>
  <si>
    <t>TWOP SAN 125 BIT</t>
  </si>
  <si>
    <t>TWOP SAN 160 BIT</t>
  </si>
  <si>
    <t>Sanační odvětrání TOPWET určené k napojení na potrubí odvětrání kanalizace s integrovanou manžetou z hydroizolační fólie na bázi V PVCčetně dešťové krytky. Výška nad izolaci 300 mm, pro DN 160 je výška 510 mm, hloubka pod izolaci 200 mm, na zakázku možnost prodloužení až do 1500 mm.</t>
  </si>
  <si>
    <t>TWOP SAN 50 PVC</t>
  </si>
  <si>
    <t>TWOP SAN 75 PVC</t>
  </si>
  <si>
    <t>TWOP SAN 90 PVC</t>
  </si>
  <si>
    <t>TWOP SAN 110 PVC</t>
  </si>
  <si>
    <t>TWOP SAN 125 PVC</t>
  </si>
  <si>
    <t>TWOP SAN 160 PVC</t>
  </si>
  <si>
    <t>Sanační prostup pro kabely TOPWET s integrovanou manžetou</t>
  </si>
  <si>
    <t>Sanační prostup pro kabely TOPWET s integrovanou manžetou z modifikovaného asfaltového pásu. Výška nad izolaci 450 - 550 mm, hloubka pod izolaci 200 mm, na zakázku možnost prodloužení až do 1500 mm.</t>
  </si>
  <si>
    <t>TWP SAN 50 BIT</t>
  </si>
  <si>
    <t>TWP SAN 75 BIT</t>
  </si>
  <si>
    <t>TWP SAN 110 BIT</t>
  </si>
  <si>
    <t>TWP SAN 125 BIT</t>
  </si>
  <si>
    <t>TWP SAN 160 BIT</t>
  </si>
  <si>
    <t>Sanační prostup pro kabely TOPWET s integrovanou manžetou z hydroizolační fólie na bázi PVC. Výška nad izolaci 450 -550 mm, hloubka pod izolaci 200 mm, na zakázku lze prodloužit až do 1500 mm.</t>
  </si>
  <si>
    <t>TWP SAN 50 PVC</t>
  </si>
  <si>
    <t>TWP SAN 75 PVC</t>
  </si>
  <si>
    <t>TWP SAN 110 PVC</t>
  </si>
  <si>
    <t>TWP SAN 125 PVC</t>
  </si>
  <si>
    <t>TWP SAN 160 PVC</t>
  </si>
  <si>
    <t>Sanační těsnění</t>
  </si>
  <si>
    <t>Těsnění pro vpusti a odvětrání kanalizace.</t>
  </si>
  <si>
    <t>TW SAN TES 50</t>
  </si>
  <si>
    <t>TW SAN TES 75</t>
  </si>
  <si>
    <t>TW SAN TES 90</t>
  </si>
  <si>
    <t>TW SAN TES 104</t>
  </si>
  <si>
    <t>109- 116 mm</t>
  </si>
  <si>
    <t>TW SAN TES 110</t>
  </si>
  <si>
    <t>116- 129 mm</t>
  </si>
  <si>
    <t>TW SAN TES 125</t>
  </si>
  <si>
    <t>144- 154 mm</t>
  </si>
  <si>
    <t>TW SAN TES 150</t>
  </si>
  <si>
    <t>Sanační dvoustupňové těsnění</t>
  </si>
  <si>
    <t>Těsnění pro napojení druhého stupně u sanačních vpustí.</t>
  </si>
  <si>
    <t>TWN SAN TES</t>
  </si>
  <si>
    <t>Ochranné koše</t>
  </si>
  <si>
    <t>Ochranné prvky proti zanešení vpustí</t>
  </si>
  <si>
    <t>Ochranné koše pro střešní vpusti TOPWET</t>
  </si>
  <si>
    <t>Ochranný koše pro vpusti a nástavce. Barva černá, odjímatelný. Vyroben z UV stabilního polyamidu PA6.</t>
  </si>
  <si>
    <t>TWK</t>
  </si>
  <si>
    <t>TWK XL</t>
  </si>
  <si>
    <t>TWK BZ</t>
  </si>
  <si>
    <t>Prodloužené střešní vpusti jednostěnné</t>
  </si>
  <si>
    <t>Prodloužené střešní vpusti jednostěnné TOPWET s integrovanou bitumenovou manžetou</t>
  </si>
  <si>
    <t>Rozměr/Délka</t>
  </si>
  <si>
    <t>Střešní vpust TOPWET s integrovanou manžetou 
z modifikovaného asfaltového pásu s ochranným 
košem. Standardní délka vustí 400 mm. Jednostěnná s možností délky na zakázku.</t>
  </si>
  <si>
    <t>TWJ 50 BIT</t>
  </si>
  <si>
    <t>DN 50 / 400 mm</t>
  </si>
  <si>
    <t>TWJ 75 BIT</t>
  </si>
  <si>
    <t>DN 70 / 400 mm</t>
  </si>
  <si>
    <t>TWJ 90 BIT</t>
  </si>
  <si>
    <t>DN 90 / 400 mm</t>
  </si>
  <si>
    <t>TWJ 110 BIT</t>
  </si>
  <si>
    <t>DN 100 / 400 mm</t>
  </si>
  <si>
    <t xml:space="preserve">TWJ 125 BIT </t>
  </si>
  <si>
    <t>DN 125 / 400 mm</t>
  </si>
  <si>
    <t>TWJ 160 BIT XL</t>
  </si>
  <si>
    <t>DN 150 / 400 mm</t>
  </si>
  <si>
    <t>Střešní vpust TOPWET s integrovanou manžetou 
modifikovaného asfaltového pásu s ochranným 
košem, vyhřívaná 230 V s připojovacím kabelem 
1,5 m. Stanradní délka vpustí 400 mm. Jednostěnná s možností délky na zakázku.</t>
  </si>
  <si>
    <t>TWJE 50 BIT</t>
  </si>
  <si>
    <t>TWJE 75 BIT</t>
  </si>
  <si>
    <t>TWJE 90 BIT</t>
  </si>
  <si>
    <t>TWJE 110 BIT</t>
  </si>
  <si>
    <t xml:space="preserve">TWJE 125 BIT </t>
  </si>
  <si>
    <t>TWJE 160 BIT XL</t>
  </si>
  <si>
    <t>Střešní vpust TOPWET pro nezateplené střechy 
s integrovanou manžetou z modifikovaného 
asfaltového pásu s ochranným košem. Vpust lze 
zasunout do potrubí nebo otvoru až po hrdlo, 
ale má nižší odtokovou kapacitu. Délka 400 mm,
na zakázku možnost prodloužení až do 1000 mm.</t>
  </si>
  <si>
    <t>TWJ BZ 50 BIT</t>
  </si>
  <si>
    <t>TWJ BZ 75 BIT</t>
  </si>
  <si>
    <t>TWJ BZ 90 BIT</t>
  </si>
  <si>
    <t>TWJ BZ 110 BIT</t>
  </si>
  <si>
    <t xml:space="preserve">TWJ BZ 125 BIT </t>
  </si>
  <si>
    <t>Prodloužené střešní vpusti jednostěnné TOPWET s integrovanou PVC manžetou</t>
  </si>
  <si>
    <t>TWJ 50 PVC</t>
  </si>
  <si>
    <t>TWJ 75 PVC</t>
  </si>
  <si>
    <t>TWJ 90 PVC</t>
  </si>
  <si>
    <t>TWJ 110 PVC</t>
  </si>
  <si>
    <t>TWJ 125 PVC</t>
  </si>
  <si>
    <t>TWJ 160 PVC XL</t>
  </si>
  <si>
    <t>TWJE 50 PVC</t>
  </si>
  <si>
    <t>TWJE 75 PVC</t>
  </si>
  <si>
    <t>TWJE 90 PVC</t>
  </si>
  <si>
    <t>TWJE 110 PVC</t>
  </si>
  <si>
    <t>TWJE 125 PVC</t>
  </si>
  <si>
    <t>TWJE 160 PVC XL</t>
  </si>
  <si>
    <t>TWJ BZ 50 PVC</t>
  </si>
  <si>
    <t>TWJ BZ 75 PVC</t>
  </si>
  <si>
    <t>TWJ BZ 90 PVC</t>
  </si>
  <si>
    <t>TWJ BZ 110 PVC</t>
  </si>
  <si>
    <t>TWJ BZ 125 PVC</t>
  </si>
  <si>
    <t>Balkonové vpusti a doplňky</t>
  </si>
  <si>
    <t>Odvodnění balkonů</t>
  </si>
  <si>
    <t>Balkonové vpusti TOPWET s integrovanou bitumenovou manžetou</t>
  </si>
  <si>
    <t>Balkonová vpust TOPWET s integrovanou 
manžetou z modifikovaného asfaltového 
pásu, svislé provedení, s ochrannou 
mřížkou</t>
  </si>
  <si>
    <t>TWB 50 S BIT</t>
  </si>
  <si>
    <t>TWB 75 S BIT</t>
  </si>
  <si>
    <t>Balkonová vpust TOPWET s integrovanou 
manžetou z modifikovaného asfaltového 
pásu, svislé provedení, vyhřívaná 230 V 
s připojovacím kabelem, s ochrannou mřížkou</t>
  </si>
  <si>
    <t>TWBE 50 S BIT</t>
  </si>
  <si>
    <t>TWBE 75 S BIT</t>
  </si>
  <si>
    <t>Balkonová vpust TOPWET s integrovanou 
manžetou z modifikovaného asfaltového 
pásu, vodorovné provedení, s ochrannou 
mřížkou</t>
  </si>
  <si>
    <t>TWB 50 V BIT</t>
  </si>
  <si>
    <t>TWB 75 V BIT</t>
  </si>
  <si>
    <t>Balkonová vpust TOPWET s integrovanou 
manžetou z modifikovaného asfaltového 
pásu, vodorovné provedení, vyhřívaná 230 V 
s připojovacím kabelem, s ochrannou mřížkou</t>
  </si>
  <si>
    <t>TWBE 50 V BIT</t>
  </si>
  <si>
    <t>TWBE 75 V BIT</t>
  </si>
  <si>
    <t>Balkonové vpusti TOPWET s integrovanou PVC manžetou</t>
  </si>
  <si>
    <t>Balkonová vpust TOPWET s integrovanou 
manžetou z hydroizolační fólie na bázi PVC, 
svislé provedení, s ochrannou mřížkou</t>
  </si>
  <si>
    <t>TWB 50 S PVC</t>
  </si>
  <si>
    <t>TWB 75 S PVC</t>
  </si>
  <si>
    <t>Balkonová vpust TOPWET s integrovanou 
manžetou z hydroizolační fólie na bázi PVC, 
svislé provedení, vyhřívaná 230 V 
s připojovacím kabelem, s ochrannou mřížkou</t>
  </si>
  <si>
    <t>TWBE 50 S PVC</t>
  </si>
  <si>
    <t>TWBE 75 S PVC</t>
  </si>
  <si>
    <t>Balkonová vpust TOPWET s integrovanou 
manžetou z hydroizolační fólie na bázi PVC, 
vodorovné provedení, s ochrannou mřížkou</t>
  </si>
  <si>
    <t>TWB 50 V PVC</t>
  </si>
  <si>
    <t>TWB 75 V PVC</t>
  </si>
  <si>
    <t>Balkonová vpust TOPWET s integrovanou 
manžetou z hydroizolační fólie na bázi PVC, 
vodorovné provedení, vyhřívaná 230 V 
s připojovacím kabelem, s ochrannou mřížkou</t>
  </si>
  <si>
    <t>TWBE 50 V PVC</t>
  </si>
  <si>
    <t>TWBE 75 V PVC</t>
  </si>
  <si>
    <t>Doplňky pro balkonové vpusti TOPWET</t>
  </si>
  <si>
    <t>Balkonový nástavec TOPWET nové generace s mřížkou z nerezové oceli 100x100mm. Pro balkony s lepenou nebo jinak uloženou dlažbou. Součástí balení je odvodňovací kroužek pro odtok vody z hlavní hydroizolace. Balkonový nástavec lze prodloužit dalším odvodňovacím kroužkem TWB ODK o 25 mm. Přesnou výšku nástavce lze upravit přímo na stavbě. Provedení ze silnostěnného polyamidu PA6 UV Stabil.</t>
  </si>
  <si>
    <t>TWB TER</t>
  </si>
  <si>
    <t>10-95 mm</t>
  </si>
  <si>
    <t>Balkonový nástavec TOPWET nové generace s mřížkou z nerezové oceli 100 x 100 mm. Pro balkony s tekutou hydroizolací. Přesnou výšku nástavce lze upravit přímo na stavbě. Provedení ze silnostěnného polyamidu PA6 UV Stabil.</t>
  </si>
  <si>
    <t>TWB TER TH</t>
  </si>
  <si>
    <t>Balkonový nástavec TOPWET nové generace s mřížkou z nerezové oceli 100x100mm. Pro balkony s tekutou hydroizolací. Integrovaná manžeta určená pro stěrkové izolace zvyšuje přilnavost. Přesnou výšku nástavce lze upravit přímo na stavbě. Provedení ze silnostěnného polyamidu PA6 UV Stabil.</t>
  </si>
  <si>
    <t>TWB TER STE</t>
  </si>
  <si>
    <t>Balkonový odvodňovací kroužek pro prodloužení balkonového nástavce TWB TER vždy o 25mm. Provedení ze silnostěnného polyamidu PA6 UV Stabil. Velikost otvoru odvodňovacího kroužku 10×6,5mm.</t>
  </si>
  <si>
    <t>TWB ODK</t>
  </si>
  <si>
    <t>25 mm</t>
  </si>
  <si>
    <t>Plochý pochozí ochranný koš TOPWET pro balkonové vpusti. Provedení ze silnostěnného polyamidu PA6 UV Stabil. Výška nad úroveň hydroizolace 10mm.</t>
  </si>
  <si>
    <t>TWB PLK</t>
  </si>
  <si>
    <t>10 mm</t>
  </si>
  <si>
    <t>Perforovaný ochranný koš pro balkonové vpusti. Koš lze prodloužit odvodňovacím kroužkem TWB ODK vždy o 25mm. Provedení ze silnostěnného polyamidu PA6 UV Stabil</t>
  </si>
  <si>
    <t>TWOK BAL v35</t>
  </si>
  <si>
    <t>35 mm</t>
  </si>
  <si>
    <t>TWOK BAL v60</t>
  </si>
  <si>
    <t>60 mm</t>
  </si>
  <si>
    <t>TWOK BAL v85</t>
  </si>
  <si>
    <t>85 mm</t>
  </si>
  <si>
    <t>TWOK BAL v110</t>
  </si>
  <si>
    <t>110 mm</t>
  </si>
  <si>
    <t>Mechanická zápachová uzávěra pro svislé a vodorovné provedení balkonových vpustí TWB.</t>
  </si>
  <si>
    <t>TWZU BAL</t>
  </si>
  <si>
    <t>Chrliče a pojistné přepady</t>
  </si>
  <si>
    <t>Atikové a pojistné odvodnění plochých střech, teras a balkonů</t>
  </si>
  <si>
    <t>Chrliče TOPWET s integrovanou bitumenovou manžetou</t>
  </si>
  <si>
    <t>Chrlič TOPWET kulatý s integrovanou manžetou
z modifikovaného asfaltového pásu a ochrannou 
mřížkou. Délka 600 mm, na zakázku možnost 
prodloužení až do 1500 mm</t>
  </si>
  <si>
    <t>TWC 50 BIT</t>
  </si>
  <si>
    <t>DN   50</t>
  </si>
  <si>
    <t>TWC 75 BIT</t>
  </si>
  <si>
    <t>DN   70</t>
  </si>
  <si>
    <t>TWC 110 BIT</t>
  </si>
  <si>
    <t>TWC 125 BIT</t>
  </si>
  <si>
    <t>TWC 160 BIT</t>
  </si>
  <si>
    <t>Chrlič TOPWET kulatý s integrovanou manžetou 
z modifikovaného asfaltového pásu a ochrannou 
mřížkou, vyhřívaný 230 V s připojovacím 
kabelem. Délka 600 mm, na zakázku možnost 
prodloužení až do 1500 mm</t>
  </si>
  <si>
    <t>TWCE 50 BIT</t>
  </si>
  <si>
    <t>TWCE 75 BIT</t>
  </si>
  <si>
    <t>TWCE 110 BIT</t>
  </si>
  <si>
    <t>TWCE 125 BIT</t>
  </si>
  <si>
    <t>TWCE 160 BIT</t>
  </si>
  <si>
    <t>Chrlič TOPWET hranatý s integrovanou 
manžetou z modifikovaného asfaltového pásu. 
Materiál chrliče PVC, barva bílá. Délka 500 mm, 
na zakázku možnost prodloužení až do 1000 mm</t>
  </si>
  <si>
    <t>TWC 50x100 BIT</t>
  </si>
  <si>
    <t>50/100</t>
  </si>
  <si>
    <t>TWC 50x150 BIT</t>
  </si>
  <si>
    <t>50/150</t>
  </si>
  <si>
    <t>TWC 100x100 BIT</t>
  </si>
  <si>
    <t>100/100</t>
  </si>
  <si>
    <t>TWC 150x150 BIT</t>
  </si>
  <si>
    <t>150/150</t>
  </si>
  <si>
    <t>TWC 100x300 BIT</t>
  </si>
  <si>
    <t>100/300</t>
  </si>
  <si>
    <t>Za prodloužené kulaté provedení je účtován poplatek 100,- Kč bez DPH za každých započatých 100 mm a 200,- Kč bez DPH za každých 100 mm u hranatého provedení.</t>
  </si>
  <si>
    <t>Chrliče TOPWET s integrovanou PVC manžetou</t>
  </si>
  <si>
    <t>Chrlič TOPWET kulatý s integrovanou manžetou 
z hydroizolační fólie na bázi PVC a ochrannou 
mřížkou. Délka 600 mm, na zakázku možnost 
prodloužení až do 1500 mm</t>
  </si>
  <si>
    <t>TWC 50 PVC</t>
  </si>
  <si>
    <t>TWC 75 PVC</t>
  </si>
  <si>
    <t>TWC 110 PVC</t>
  </si>
  <si>
    <t>TWC 125 PVC</t>
  </si>
  <si>
    <t>TWC 160 PVC</t>
  </si>
  <si>
    <t>Chrlič TOPWET kulatý s integrovanou manžetou 
z hydroizolační fólie na bázi PVC a ochrannou 
mřížkou, vyhřívaný 230 V s připojovacím 
kabelem. Délka 600 mm, na zakázku možnost 
prodloužení až do 1500 mm</t>
  </si>
  <si>
    <t>TWCE 50 PVC</t>
  </si>
  <si>
    <t>TWCE 75 PVC</t>
  </si>
  <si>
    <t>TWCE 110 PVC</t>
  </si>
  <si>
    <t>TWCE 125 PVC</t>
  </si>
  <si>
    <t>TWCE 160 PVC</t>
  </si>
  <si>
    <t>Pojistný přepad TOPWET hranatý s integrovanou
manžetou z hydroizolační fólie na bázi PVC. 
Materiál chrliče PVC, barva bílá. Délka 500 mm, 
na zakázku možnost prodloužení až na 1000 mm</t>
  </si>
  <si>
    <t>TWC 50x100 PVC</t>
  </si>
  <si>
    <t>TWC 50x150 PVC</t>
  </si>
  <si>
    <t>TWC 100x100 PVC</t>
  </si>
  <si>
    <t>TWC 150x150 PVC</t>
  </si>
  <si>
    <t>TWC 100x300 PVC</t>
  </si>
  <si>
    <t>Pojistné přepady TOPWET s integrovanou bitumenovou manžetou</t>
  </si>
  <si>
    <t>Pojistný přepad TOPWET kulatý s integrovanou 
manžetou z modifikovaného asfaltového pásu 
a ochrannou mřížkou. Délka 600 mm, na zakázku 
možnost prodloužení až do 1000 mm</t>
  </si>
  <si>
    <t>TWPP 50 BIT</t>
  </si>
  <si>
    <t>TWPP 75 BIT</t>
  </si>
  <si>
    <t>TWPP 110 BIT</t>
  </si>
  <si>
    <t>TWPP 125 BIT</t>
  </si>
  <si>
    <t>Pojistný přepad TOPWET hranatý s integrovanou 
manžetou z modifikovaného asfaltového pásu. 
Materiál chrliče PVC, barva bílá. Délka 500 mm, 
na zakázku možnost prodloužení až do 1000 mm</t>
  </si>
  <si>
    <t>TWPP 50x100 BIT</t>
  </si>
  <si>
    <t>TWPP 50x150 BIT</t>
  </si>
  <si>
    <t>TWPP 100x100 BIT</t>
  </si>
  <si>
    <t>TWPP 150x150 BIT</t>
  </si>
  <si>
    <t>TWPP 100x300 BIT</t>
  </si>
  <si>
    <t>Pojistné přepady TOPWET s integrovanou PVC manžetou</t>
  </si>
  <si>
    <t>Pojistný přepad TOPWET kulatý s integrovanou 
manžetou z hydroizolační fólie na bázi PVC 
a ochrannou mřížkou. Délka 600 mm, na zakázku 
možnost prodloužení až do 1000 mm</t>
  </si>
  <si>
    <t>TWPP 50 PVC</t>
  </si>
  <si>
    <t>TWPP 75 PVC</t>
  </si>
  <si>
    <t>TWPP 110 PVC</t>
  </si>
  <si>
    <t>TWPP 125 PVC</t>
  </si>
  <si>
    <t>TWPP 50x100 PVC</t>
  </si>
  <si>
    <t>TWPP 50x150 PVC</t>
  </si>
  <si>
    <t>TWPP 100x100 PVC</t>
  </si>
  <si>
    <t>TWPP 150x150 PVC</t>
  </si>
  <si>
    <t>TWPP 100x300 PVC</t>
  </si>
  <si>
    <t>Chrlič TOPWET MINI</t>
  </si>
  <si>
    <t>Chrlič TOPWET MINI. Délka 200 mm, na zakázku 
možnost prodloužení až do 1500 mm.
STE – speciální pružná manžeta pro stěrkové 
hydroizolace</t>
  </si>
  <si>
    <t>TWC 40 BIT MINI</t>
  </si>
  <si>
    <t>DN 40</t>
  </si>
  <si>
    <t>TWC 40 PVC MINI</t>
  </si>
  <si>
    <t>TWC 40 STE MINI</t>
  </si>
  <si>
    <t>Krátké chrliče TOPWET</t>
  </si>
  <si>
    <t>Chrlič TOPWET kulatý s integrovanou manžetou z modifikovaného asfaltového pásu a ochrannou mřížkou. Chrlič bez potrubí je určen pro přímé napojení dešťového odpadního potrubí systémů KG nebo HT a do nerezového potrubí s těsnicím hrdlem.</t>
  </si>
  <si>
    <t>TWC 50 BIT x0</t>
  </si>
  <si>
    <t>TWC 75 BIT x0</t>
  </si>
  <si>
    <t>TWC 110 BIT x0</t>
  </si>
  <si>
    <t>TWC 125 BIT x0</t>
  </si>
  <si>
    <t>TWC 160 BIT x0</t>
  </si>
  <si>
    <t>Chrlič TOPWET kulatý s integrovanou manžetou z hydroizolační fólie na bázi PVC a ochrannou mřížkou. Chrlič bez potrubí je určen pro přímé napojení dešťového odpadního potrubí systémů KG nebo HT a do nerezového potrubí s těsnicím hrdlem.</t>
  </si>
  <si>
    <t>TWC 50 PVC x0</t>
  </si>
  <si>
    <t>TWC 75 PVC x0</t>
  </si>
  <si>
    <t>TWC 110 PVC x0</t>
  </si>
  <si>
    <t>TWC 125 PVC x0</t>
  </si>
  <si>
    <t>TWC 160 PVC x0</t>
  </si>
  <si>
    <t>Na zakázku lze dodat i ve vyhřívaném provedení – označení TWCE.</t>
  </si>
  <si>
    <t>Pojistný nástavec</t>
  </si>
  <si>
    <t>Pojistný přepad pro nouzové odvodnění v ploše. Výška zatopení 40–120 mm. Kompatibilní s terasovými a střešními vpustmi. Součástí jsou 3 kroužková těsnění a ochranný perforovaný koš.</t>
  </si>
  <si>
    <t>TWN OVER</t>
  </si>
  <si>
    <t>Komínky a prostupy</t>
  </si>
  <si>
    <t>Odvětrání střech, kanalizace a prostupy pro kabely</t>
  </si>
  <si>
    <t>Komínky, odvětrání kanalizace, prostupy pro kabely s integrovanou bitumenovou manžetou</t>
  </si>
  <si>
    <t>Střešní odvětrávací komínek TOPWET 
s integrovanou manžetou z modifikovaného
asfaltového pásu, včetně dešťové krytky. 
Výška 300 mm, na zakázku možnost
prodloužení až do 1500 mm.</t>
  </si>
  <si>
    <t>TWO 50 BIT</t>
  </si>
  <si>
    <t>TWO 75 BIT</t>
  </si>
  <si>
    <t>TWO 110 BIT</t>
  </si>
  <si>
    <t>TWO 125 BIT</t>
  </si>
  <si>
    <t>Odvětrání kanalizace TOPWET pro napojení 
na potrubí odvětrání s integrovanou manžetou 
z modifikovaného asfaltového pásu, včetně 
dešťové krytky. Výška nad izolaci 300 mm, 
hloubka pod izolaci 200 mm, na zakázku lze 
prodloužit až do 1500 mm.</t>
  </si>
  <si>
    <t>TWOP 50 BIT</t>
  </si>
  <si>
    <t>TWOP 75 BIT</t>
  </si>
  <si>
    <t>TWOP 110 BIT</t>
  </si>
  <si>
    <t>TWOP 125 BIT</t>
  </si>
  <si>
    <t>Prostup parozábranou TOPWET pro napojení 
TWOP a TWP na parotěsnou zábranu s integrovanou manžetou z modifikovaného asfaltového pásu. Hloubka pod izolaci 200 mm, na zakázku možnost prodloužení až do 1500 mm. Výrobek nelze použít jako prostup pro spodní stavbu.</t>
  </si>
  <si>
    <t>TWOD 50 BIT</t>
  </si>
  <si>
    <t>TWOD 75 BIT</t>
  </si>
  <si>
    <t>TWOD 110 BIT</t>
  </si>
  <si>
    <t>TWOD 125 BIT</t>
  </si>
  <si>
    <t>Prostup pro kabely TOPWET s integrovanou manžetou z modifikovaného asfaltového pásu. Výška nad izolaci 450 - 550 mm, hloubka pod izolaci 200 mm, na zakázku možnost prodloužení až do 1500 mm.</t>
  </si>
  <si>
    <t>TWP 50 BIT</t>
  </si>
  <si>
    <t>TWP 75 BIT</t>
  </si>
  <si>
    <t>TWP 110 BIT</t>
  </si>
  <si>
    <t>TWP 125 BIT</t>
  </si>
  <si>
    <t>Střešní odvětrávací komínek TOPWET s integrovanou manžetou z modifikovaného asfaltového pásu, včetně dešťové krytky. Výška 300 mm, na zakázku možnost prodloužení až do 1500 mm.</t>
  </si>
  <si>
    <t>TWO 160 BIT</t>
  </si>
  <si>
    <t>Odvětrání kanalizace TOPWET pro napojení na potrubí odvětrání s integrovanou manžetou z modifikovaného asfaltového pásu, včetně dešťové krytky. Výška nad izolaci 300 mm, hloubka pod izolaci 300 mm, na zakázku lze prodloužit až do 1500 mm.</t>
  </si>
  <si>
    <t>TWOP 160 BIT</t>
  </si>
  <si>
    <t>Prostup parozábranou TOPWET pro napojení TWOP a TWP na parotěsnou zábranu s integrovanou manžetou z modifikovaného asfaltového pásu. Hloubka pod izolaci 200 mm, na zakázku možnost prodloužení až do 1500 mm. Výrobek nelze použít jako prostup pro spodní stavbu.</t>
  </si>
  <si>
    <t>TWOD 160 BIT</t>
  </si>
  <si>
    <t>Prostup pro kabely TOPWET s integrovanou manžetou z modifikovaného asfaltového pásu. Výška nad izolaci 610 mm, hloubka pod izolaci 300 mm, na zakázku možnost prodloužení až do 1500 mm.</t>
  </si>
  <si>
    <t>TWP 160 BIT</t>
  </si>
  <si>
    <t>Komínky, odvětrání kanalizace, prostupy pro kabely s integrovanou PVC manžetou</t>
  </si>
  <si>
    <t>Střešní odvětrávací komínek TOPWET 
s integrovanou manžetou z hydroizolační fólie
na bázi PVC, včetně dešťové krytky. Výška 
300 mm, na zakázku možnost prodloužení
až do 2000 mm.</t>
  </si>
  <si>
    <t>TWO 50 PVC</t>
  </si>
  <si>
    <t>TWO 75 PVC</t>
  </si>
  <si>
    <t>TWO 110 PVC</t>
  </si>
  <si>
    <t>TWO 125 PVC</t>
  </si>
  <si>
    <t>Odvětrání kanalizace TOPWET pro napojení 
na potrubí odvětrání s integrovanou manžetou 
z hydroizolační fólie na bázi PVC, včetně 
dešťové krytky. Výška nad izolaci 300 mm, 
hloubka pod izolaci 200 mm, na zakázku lze 
prodloužit až do 2000 mm.</t>
  </si>
  <si>
    <t>TWOP 50 PVC</t>
  </si>
  <si>
    <t>TWOP 75 PVC</t>
  </si>
  <si>
    <t>TWOP 110 PVC</t>
  </si>
  <si>
    <t>TWOP 125 PVC</t>
  </si>
  <si>
    <t>Prostup parozábranou TOPWET pro napojení TWOP a TWP na parotěsnou zábranu s integrovanou manžetou z PE fólie. Hloubka pod izolaci 200 mm, na zakázku možnost prodloužení až do 2000 mm. Výrobek nelze použít jako prostup pro spodní stavbu.</t>
  </si>
  <si>
    <t>TWOD 50 PVC</t>
  </si>
  <si>
    <t>TWOD 75 PVC</t>
  </si>
  <si>
    <t>TWOD 110 PVC</t>
  </si>
  <si>
    <t>TWOD 125 PVC</t>
  </si>
  <si>
    <t>Prostup pro kabely TOPWET s integrovanou manžetou z hydroizolační fólie na bázi PVC. Výška nad izolaci 450 -550 mm, hloubka pod izolaci 200 mm, na zakázku lze prodloužit až do 2000 mm.</t>
  </si>
  <si>
    <t>TWP 50 PVC</t>
  </si>
  <si>
    <t>TWP 75 PVC</t>
  </si>
  <si>
    <t>TWP 110 PVC</t>
  </si>
  <si>
    <t>TWP 125 PVC</t>
  </si>
  <si>
    <t>Střešní odvětrávací komínek TOPWET s integrovanou manžetou z hydroizolační fólie na bázi PVC, včetně dešťové krytky. Výška 300 mm, na zakázku možnost prodloužení až do 2000 mm.</t>
  </si>
  <si>
    <t>TWO 160 PVC</t>
  </si>
  <si>
    <t>Odvětrání kanalizace TOPWET pro napojení na potrubí odvětrání s integrovanou manžetou z hydroizolační fólie na bázi PVC, včetně dešťové krytky. Výška nad izolaci 300 mm, hloubka pod izolaci 300 mm, na zakázku lze prodloužit až do 2000 mm.</t>
  </si>
  <si>
    <t>TWOP 160 PVC</t>
  </si>
  <si>
    <t>Prostup parozábranou TOPWET pro napojení TWOP a TWP na parotěsnou zábranu s integrovanou manžetou z PVC fólie. Hloubka pod izolaci 200 mm, na zakázku možnost prodloužení až do 2000 mm. Výrobek nelze použít jako prostup pro spodní stavbu.</t>
  </si>
  <si>
    <t>TWOD 160 PVC</t>
  </si>
  <si>
    <t>Prostup pro kabely TOPWET s integrovanou manžetou z hydroizolační fólie na bázi PVC. Výška nad izolaci 610 mm, hloubka pod izolaci 300 mm, na zakázku možnost prodloužení až do 2000 mm.</t>
  </si>
  <si>
    <t>TWP 160 PVC</t>
  </si>
  <si>
    <t>Ventilační turbína</t>
  </si>
  <si>
    <t>Střešní odvětrávací turbína TOPWET s integrovanou manžetou, včetně ventilační hlavice. Výška 300 mm, na zakázku možnost prodloužení až do 1500 mm.</t>
  </si>
  <si>
    <t>TWO TUR 160 BIT</t>
  </si>
  <si>
    <t>TWO TUR 160 PVC</t>
  </si>
  <si>
    <t>Dešťová krytka</t>
  </si>
  <si>
    <t>Dešťová krytka pro TWO, TWOP a TWOP SAN</t>
  </si>
  <si>
    <t>TWO DK 50</t>
  </si>
  <si>
    <t>TWO DK 75</t>
  </si>
  <si>
    <t>TWO DK 110</t>
  </si>
  <si>
    <t>TWO DK 125</t>
  </si>
  <si>
    <t>Šachty pro zelené střechy</t>
  </si>
  <si>
    <t>Příslušenství pro střechy s vegetačním souvrstvím</t>
  </si>
  <si>
    <t>Šachta pro zelené střechy, výška 130 mm, včetně perforované plastové pochozí krycí mřížky, spojovací materiál je součástí balení.</t>
  </si>
  <si>
    <t>TWZ 300x300x130</t>
  </si>
  <si>
    <t>300x300</t>
  </si>
  <si>
    <t>TWZ 400x400x130</t>
  </si>
  <si>
    <t>400x400</t>
  </si>
  <si>
    <t>TWZ 550x550x130</t>
  </si>
  <si>
    <t>550x550</t>
  </si>
  <si>
    <t>Šachta pro zelené střechy, výška 130 mm, včetně nepreforované plastové pochozí krycí mřížky, spojovací materiál je součástí balení.</t>
  </si>
  <si>
    <t>TWZF 300x300x130</t>
  </si>
  <si>
    <t>TWZF 400x400x130</t>
  </si>
  <si>
    <t>TWZF 550x550x130</t>
  </si>
  <si>
    <t>Základní sada čtyř lamel pro zvýšení šachty o 100 mm, spojovací materiál je součástí balení</t>
  </si>
  <si>
    <t>TWZN v100 300x300</t>
  </si>
  <si>
    <t>TWZN v100 400x400</t>
  </si>
  <si>
    <t>TWZN v100 550x550</t>
  </si>
  <si>
    <t>Doplňková sada čtyř lamel pro zvýšení šachty o 50 mm, spojovací materiál je součástí balení</t>
  </si>
  <si>
    <t>TWZN v50 300x300</t>
  </si>
  <si>
    <t>TWZN v50 400x400</t>
  </si>
  <si>
    <t>TWZN v50 550x550</t>
  </si>
  <si>
    <t>Hliníkové šachty pro zelené střechy</t>
  </si>
  <si>
    <t>Ochranná šachta pro chrliče a pojistné přepady 
TOPWET, určená pro střechy s kačírkem. 
Materiál hliník. Rozměry šachty jsou uvedeny 
jako šířka x hloubka x výška.</t>
  </si>
  <si>
    <t>TWS C 250x150x100</t>
  </si>
  <si>
    <t>TWS C 250x150x200</t>
  </si>
  <si>
    <t>Ochranné víko k chranné šachtě pro chrliče a přepady TOPWET. Materiál hliník</t>
  </si>
  <si>
    <t>TWSK C 250x150</t>
  </si>
  <si>
    <t>Ochranná hliníková šachta TOPWET, určená pro střechy s kačírkem. 
Materiál hliník. Rozměry šachty jsou uvedeny 
jako šířka x hloubka x výška.</t>
  </si>
  <si>
    <t>TWZ AL 300x300x100</t>
  </si>
  <si>
    <t>TWZ AL 300x300x200</t>
  </si>
  <si>
    <t>Sněhové zachytávače</t>
  </si>
  <si>
    <t>Tvarovky pro zachytávání sněhové vrstvy na střeše</t>
  </si>
  <si>
    <t>Sněhové zachytávače bodové pro střechy s hlavní hydroizolační vrstvou PVC</t>
  </si>
  <si>
    <t>Min.odběr</t>
  </si>
  <si>
    <t>Plechový zachytávač sněhu.  
Pro střechy s hlavní hydroizolační 
vrstvou z PVC. Barva světle šedá</t>
  </si>
  <si>
    <t>TW SZ</t>
  </si>
  <si>
    <t>5 ks</t>
  </si>
  <si>
    <t>TW SZ 250x250</t>
  </si>
  <si>
    <t>50 ks</t>
  </si>
  <si>
    <t>Plechový zachytávač sněhu s integrovanou 
manžetou hydroizolace. Pro střechy s hlavní 
hydroizolační vrstvou z PVC. Barva světle šedá</t>
  </si>
  <si>
    <t>TW SZM</t>
  </si>
  <si>
    <t>TW SZM 250x250</t>
  </si>
  <si>
    <t>Plechový zachytávač sněhu. Pro střechy 
s hlavní hydroizolační vrstvou z PVC. 
Vzorník barev na www.topwet.cz</t>
  </si>
  <si>
    <t>TW SZ RAL</t>
  </si>
  <si>
    <t>na zakázku</t>
  </si>
  <si>
    <t>Sněhové zachytávače trubkové pro střechy s hlavní hydroizolační vrstvou PVC</t>
  </si>
  <si>
    <t>Držák pro trubkový zachytávač sněhu s integrovanou manžetou z fólie na bázi mPVC, z nerezové oceli, určený pro uchycení a fixaci jedné nebo dvou trubek průměru do 28 mm. Návrh systému musí vždy provést odpovědný projektant v závislosti na podmínkách. Potrubí není součástí dodávky. Více informací na www.topwet.cz</t>
  </si>
  <si>
    <t>TW SZ 2TR</t>
  </si>
  <si>
    <t>3 ks</t>
  </si>
  <si>
    <t>TW TR - trubka</t>
  </si>
  <si>
    <t>2 bm</t>
  </si>
  <si>
    <t>TW TR - spojka</t>
  </si>
  <si>
    <t>Těsnící manžety - tvarovky pro prostupy hydroizolací z PVC fólií</t>
  </si>
  <si>
    <t>Opracování prostupů</t>
  </si>
  <si>
    <t>Atypická výroba těsnících manžet – tvarovek TWOT a TWUT</t>
  </si>
  <si>
    <r>
      <t>Atypické tvarovky PVC</t>
    </r>
    <r>
      <rPr>
        <sz val="12"/>
        <color rgb="FF212121"/>
        <rFont val="Calibri"/>
        <family val="2"/>
      </rPr>
      <t>:</t>
    </r>
  </si>
  <si>
    <t>● prodloužená výška tvarovky na 300 mm</t>
  </si>
  <si>
    <t>● zakázkový materiál hydroizolace mimo standardní světle a tmavě šedé</t>
  </si>
  <si>
    <r>
      <t>● minimální odběr je</t>
    </r>
    <r>
      <rPr>
        <b/>
        <sz val="12"/>
        <color rgb="FF212121"/>
        <rFont val="Calibri"/>
        <family val="2"/>
      </rPr>
      <t> 20 kusů </t>
    </r>
    <r>
      <rPr>
        <sz val="12"/>
        <color rgb="FF212121"/>
        <rFont val="Calibri"/>
        <family val="2"/>
      </rPr>
      <t>od jednoho rozměru</t>
    </r>
  </si>
  <si>
    <t>Tvarovky TPO:</t>
  </si>
  <si>
    <t>● vždy se jedná o atypickou výrobu</t>
  </si>
  <si>
    <t>Uzavřená kruhová manžeta TOPWET</t>
  </si>
  <si>
    <t>Uzavřená kruhová manžeta z PVC fólie určená k opracování prostupů. Typ označuje vnitřní průlměr tvarovky v mm. Výška všech manžet 150 mm. Barevné provedení světle šedá, přibližné číslo RAL 7047.</t>
  </si>
  <si>
    <t>TWUT 11,12,14,15,16,17,18,20,22,24,25,30</t>
  </si>
  <si>
    <t>TWUT 32,35,40,42,43,45,50,51,56,60,65,70</t>
  </si>
  <si>
    <t>TWUT 72,75,76,77,80,83</t>
  </si>
  <si>
    <t>TWUT 90,100,102,105,110</t>
  </si>
  <si>
    <t>TWUT 114,120,125,130,138,140,150,160,170,180</t>
  </si>
  <si>
    <t>TWUT 200</t>
  </si>
  <si>
    <t>Uzavřená kruhová manžeta z PVC fólie určená k opracování prostupů kabelů o průměru do 11 mm. Výška tvarovky je 300 mm. Průměr podstavy 150 mm.</t>
  </si>
  <si>
    <t>TWUT 11/300</t>
  </si>
  <si>
    <t>Otevřená kruhová manžeta TOPWET</t>
  </si>
  <si>
    <t>Otevřená kruhová manžeta z PVC fólie určená k opracování prostupů. Typ označuje vnitřní průměr tvarovky v mm. Výška všech manžet je 150 mm. Barevné provedení světle šedá, přibližné číslo RAL 7047.</t>
  </si>
  <si>
    <t>TWOT 15,16,17,18,20,24,25,30</t>
  </si>
  <si>
    <t>TWOT 32,35,40,42,43,45,50,51,56,60,65,70</t>
  </si>
  <si>
    <t>TWOT 72,75,76,77,80,83</t>
  </si>
  <si>
    <t>TWOT 90,100,102,105,110</t>
  </si>
  <si>
    <t>TWOT 114,120,125,130,138,140,150,160,170,180</t>
  </si>
  <si>
    <t>TWOT 200</t>
  </si>
  <si>
    <t>Uzavřená čtyřhranná manžeta TOPWET</t>
  </si>
  <si>
    <t>Uzavřená čtyřhranná manžeta z PVC fólie určená k opracování prostupů. Typ označuje vnitřní průlměr tvarovky v mm. Výška všech manžet 150 mm. Barevné provedení světle šedá, přibližné číslo RAL 7047.</t>
  </si>
  <si>
    <t>TWUT 8x40, 8x50</t>
  </si>
  <si>
    <t>TWUT 10x30, 10x35, 10x40, 10x50, 10x60</t>
  </si>
  <si>
    <t>TWUT 15x15, 15x35, 15x40, 15x50, 15x60, 16x16</t>
  </si>
  <si>
    <t>TWUT 20x20, 20x35, 20x40, 20x50, 20x70</t>
  </si>
  <si>
    <t>TWUT 25x25, 25x30, 25x45, 25x50, 27x40</t>
  </si>
  <si>
    <t>TWUT 30x30, 30x40, 30x50, 30x60</t>
  </si>
  <si>
    <t>TWUT 35x35, 35x50, 35x55, 35x70</t>
  </si>
  <si>
    <t>TWUT 40x40, 40x50, 40x55, 40x60, 40x70, 45x45</t>
  </si>
  <si>
    <t>TWUT 50x50, 60x60</t>
  </si>
  <si>
    <t>TWUT 8x80,10x90,10x100,15x80,15x100,17x82,18x83</t>
  </si>
  <si>
    <t>TWUT 40x80, 50x70, 50x80, 55x85, 70x70, 80x80</t>
  </si>
  <si>
    <t>TWUT 10x120,10x140,10x160,15x150,50x100,60x100</t>
  </si>
  <si>
    <t>TWUT 50x150, 60x120, 75x145, 100x100</t>
  </si>
  <si>
    <t>TWUT 80x160, 100x150, 120x120, 120x140</t>
  </si>
  <si>
    <t>TWUT 150x150, 160x160</t>
  </si>
  <si>
    <t>Otevřená čtyřhranná manžeta TOPWET</t>
  </si>
  <si>
    <t>Otevřená čtyřhranná manžeta z PVC fólie určená k opracování prostupů. Typ označuje vnitřní průlměr tvarovky v mm. Výška všech manžet 150 mm. Barevné provedení světle šedá, přibližné číslo RAL 7047.</t>
  </si>
  <si>
    <t>TWOT 8x35, 8x40, 8x50</t>
  </si>
  <si>
    <t>TWOT 10x30, 10x35, 10x40, 10x50, 10x60</t>
  </si>
  <si>
    <t>TWOT 15x15, 15x35, 15x40, 15x50, 15x60, 16x16</t>
  </si>
  <si>
    <t>TWOT 20x20, 20x35, 20x40, 20x50, 20x60, 20x70</t>
  </si>
  <si>
    <t>TWOT 25x25, 25x30, 25x45, 25x50, 27x40</t>
  </si>
  <si>
    <t>TWOT 30x30, 30x40, 30x50, 30x60</t>
  </si>
  <si>
    <t>TWOT 35x35, 35x50, 35x70</t>
  </si>
  <si>
    <t>TWOT 40x40, 40x50, 40x55, 40x60, 40x70, 45x45</t>
  </si>
  <si>
    <t>TWOT 50x50, 60x60</t>
  </si>
  <si>
    <t>TWOT 8x80, 8x90, 10x90, 10x100, 15x100, 40x80</t>
  </si>
  <si>
    <t>TWOT 50x70, 50x80, 55x85, 70x70, 80x80</t>
  </si>
  <si>
    <t>TWOT 10x120,10x140,10x160,15x150,50x100,60x100</t>
  </si>
  <si>
    <t>TWOT 50x120, 50x150, 60x120, 75x145, 100x100</t>
  </si>
  <si>
    <t>TWOT 80x160, 100x150, 120x120, 120x140</t>
  </si>
  <si>
    <t>TWOT 140x140, 150x150, 160x160</t>
  </si>
  <si>
    <t>Těsnící manžety - tvarovky pro prostupy hydroizolací z TPO/FPO fólií</t>
  </si>
  <si>
    <t>TPO/FPO</t>
  </si>
  <si>
    <t>Uzavřená kruhová manžeta z fólie na bázi TPO určená k opracování prostupů. Typ označuje vnitřní průměr tvarovky v mm. Výška všech manžet 300 mm. Druhy fólií jsou uvedeny na webových stránkách prodávajícího.</t>
  </si>
  <si>
    <t>TWUT 11, 12, 14, 15, 16, 17, 18, 20 TPO</t>
  </si>
  <si>
    <t>TWUT 25, 30, 40 TPO</t>
  </si>
  <si>
    <t>TWUT 43, 50, 60, 70 TPO</t>
  </si>
  <si>
    <t>TWUT 75, 80, 110 TPO</t>
  </si>
  <si>
    <t>TWUT 125 TPO</t>
  </si>
  <si>
    <t>Opracování prostupů a detailů</t>
  </si>
  <si>
    <t>Ostatní střešní prvky</t>
  </si>
  <si>
    <t>Opracování prostupů a řešení detailů z PVC fólií</t>
  </si>
  <si>
    <t>Délka</t>
  </si>
  <si>
    <t>Tvarovka kužel z homogenní fólie na bázi mPVC. 
Barva: SV – světle šedá, TM – tmavě šedá</t>
  </si>
  <si>
    <t>TW KUZ SV</t>
  </si>
  <si>
    <t>TW KUZ TM</t>
  </si>
  <si>
    <t>Tvarovka vlnovec z homogenní fólie na bázi mPVC. 
Barva: SV – světle šedá, TM – tmavě šedá</t>
  </si>
  <si>
    <t>TW VLN SV</t>
  </si>
  <si>
    <t>TW VLN TM</t>
  </si>
  <si>
    <t>Nekonečný celonerezový stahovací pásek se samostatnými zámky, umožňuje výrobu stahovacích pásek libovolného průměru. Balení zámků po 25 ks. Délka pásku 3 m nebo 25 m, šířka pásku 8 nebo 14 mm. Materiál: nerezová chromniklová ocel. Zámky mají nerezový šroubek pozinkovaný. Zinek slouží jako mazadlo, bez něj se spona utahuje velmi ztuha.</t>
  </si>
  <si>
    <t>TWSP NEK 3 š8</t>
  </si>
  <si>
    <t>3 m, 8 mm</t>
  </si>
  <si>
    <t>TWSP NEK 3 š14</t>
  </si>
  <si>
    <t>3 m, 14 mm</t>
  </si>
  <si>
    <t>TWSP NEK 25 š8</t>
  </si>
  <si>
    <t>25 m, 8 mm</t>
  </si>
  <si>
    <t>TWSP NEK 25 š14</t>
  </si>
  <si>
    <t>25 m, 14 mm</t>
  </si>
  <si>
    <t>TWSP ZAM š8</t>
  </si>
  <si>
    <t>25 ks, 8 mm</t>
  </si>
  <si>
    <t>TWSP ZAM š14</t>
  </si>
  <si>
    <t>25 ks, 14 mm</t>
  </si>
  <si>
    <t>Tepelně smrštitelná trubka s lepidlem pro všeobecné použití
v teplotním rozmezí -55 °C až 105 °C. Vyrobeno z modifikovaného polyolefinu. Trubky se vyznačují dobrou odolností vůči rozpouštědlům a chemikáliím. Vhodné pro univerzální použití v průmyslu nebo jako elektrická ochrana všech typů plastových kabelů. Minimální teplota smršťování 120 °C horkým vzduchem nebo měkkým žlutým plamenem. Rozměr označený * je rozměr po maximálním smrštění.</t>
  </si>
  <si>
    <t>TWH 22/6*</t>
  </si>
  <si>
    <t>TWH 33/8*</t>
  </si>
  <si>
    <t>TWH 55/16*</t>
  </si>
  <si>
    <t>TWH 75/22*</t>
  </si>
  <si>
    <t>TWH 95/25*</t>
  </si>
  <si>
    <t>TWH 115/34*</t>
  </si>
  <si>
    <t>TWH 140/42*</t>
  </si>
  <si>
    <t>TWH 160/50*</t>
  </si>
  <si>
    <t>TWH 180/58*</t>
  </si>
  <si>
    <t>TWH 235/65*</t>
  </si>
  <si>
    <t>TWH 265/75*</t>
  </si>
  <si>
    <t>Kačírkové lišty</t>
  </si>
  <si>
    <t>Pro střechy s přitěžující vrstvou kačírku a ukončení profilu dlažby</t>
  </si>
  <si>
    <t>Kačírková a okrajová lišta pro střechy s přitěžující vrstvou kačírku a ukončení profilu dlažby. Materiál: hliník tl.1,5 mm, délka lišty 2000 mm. Lišta má po 250 mm otvory pro provlečení přířezu všech druhů hydroizolace. Tuhost lišty je zajištěna ohybem 10 mm na koncích obou ramen. Součástí dodávky je spojovací díl pro snadné napojení další lišty. Termín dodání lišty na zakázku je v závislosti na objednaném množství přibližně 1–2 týdny. Uchycení lišty k podkladu se provádí páskem hydroizolace.</t>
  </si>
  <si>
    <t>TW KL AL 30</t>
  </si>
  <si>
    <t>30 mm / 65 mm</t>
  </si>
  <si>
    <t>TW KL AL 40</t>
  </si>
  <si>
    <t>40 mm / 65 mm</t>
  </si>
  <si>
    <t>TW KL AL 50</t>
  </si>
  <si>
    <t>50 mm / 65 mm</t>
  </si>
  <si>
    <t>TW KL AL 60</t>
  </si>
  <si>
    <t>60 mm / 65 mm</t>
  </si>
  <si>
    <t>TW KL AL 70</t>
  </si>
  <si>
    <t>70 mm / 65 mm</t>
  </si>
  <si>
    <t>TW KL AL 80</t>
  </si>
  <si>
    <t>80 mm / 80 mm</t>
  </si>
  <si>
    <t>TW KL AL 90</t>
  </si>
  <si>
    <t>90 mm / 80 mm</t>
  </si>
  <si>
    <t>TW KL AL 100</t>
  </si>
  <si>
    <t>100 mm / 80 mm</t>
  </si>
  <si>
    <t>TW KL AL 110</t>
  </si>
  <si>
    <t>110 mm / 80 mm</t>
  </si>
  <si>
    <t>TW KL AL 120</t>
  </si>
  <si>
    <t>120 mm / 80 mm</t>
  </si>
  <si>
    <t>TW KL AL 130</t>
  </si>
  <si>
    <t>130 mm / 80 mm</t>
  </si>
  <si>
    <t>TW KL AL 140</t>
  </si>
  <si>
    <t>140 mm / 80 mm</t>
  </si>
  <si>
    <t>TW KL AL 150</t>
  </si>
  <si>
    <t>150 mm / 80 mm</t>
  </si>
  <si>
    <t>TW KL AL 160</t>
  </si>
  <si>
    <t>160 mm / 80 mm</t>
  </si>
  <si>
    <t>TW KL AL 170</t>
  </si>
  <si>
    <t>170 mm / 80 mm</t>
  </si>
  <si>
    <t>TW KL AL 180</t>
  </si>
  <si>
    <t>180 mm / 80 mm</t>
  </si>
  <si>
    <t>TW KL AL 200</t>
  </si>
  <si>
    <t>200 mm / 80 mm</t>
  </si>
  <si>
    <t>TW KL AL 250</t>
  </si>
  <si>
    <t>250 mm / 80 mm</t>
  </si>
  <si>
    <t>TW KL AL 300</t>
  </si>
  <si>
    <t>300 mm / 80 mm</t>
  </si>
  <si>
    <t>Výztuha pro TW KL AL od výšky 130 mm, sloužící ke zpevnění vysokých profilů. Sada obsahuje 4 ks vzpěr a 8 ks nýtků</t>
  </si>
  <si>
    <t>TW KL AL VZPER</t>
  </si>
  <si>
    <t xml:space="preserve">Kačírková a okrajová lišta pro střechy s přitěžující vrstvou kačírku a ukončení profilu dlažby, pro střechy a terasy s hlavní hydroizolační vrstvou PVC. Materiál: poplastovaný plech celkové tl. 1,6 mm, délka lišty 2000 mm. Tuhost lišty je zajištěna ohybem 10 mm na koncích obou ramen. Součástí dodávky je spojovací díl pro snadné napojení další lišty. </t>
  </si>
  <si>
    <t>TW KL 40</t>
  </si>
  <si>
    <t>TW KL 50</t>
  </si>
  <si>
    <t>TW KL 65</t>
  </si>
  <si>
    <t>65 mm / 65 mm</t>
  </si>
  <si>
    <t>TW KL 90</t>
  </si>
  <si>
    <t>90 mm / 65 mm</t>
  </si>
  <si>
    <t>Držák hromosvodu, Čistič fólií</t>
  </si>
  <si>
    <t>Držák hromosvodu</t>
  </si>
  <si>
    <t>Plastový držák pro hromosvody pro upevnění vodiče na plochých střechách. Barva: šedá, černá, zelená,  červená. Možnost dodat s výsekem manžety fólie mPVC</t>
  </si>
  <si>
    <t>TW HR 8/10</t>
  </si>
  <si>
    <t>120 mm</t>
  </si>
  <si>
    <t>TWHR 12</t>
  </si>
  <si>
    <t>TW HR 8/10 + MANŽETA</t>
  </si>
  <si>
    <t>TWHR 12 + MANŽETA</t>
  </si>
  <si>
    <t>Čistič fólií na bázi mPVC</t>
  </si>
  <si>
    <t>Objem</t>
  </si>
  <si>
    <t>Vysoce účinný čistič fólií na bázi PVC</t>
  </si>
  <si>
    <t>TW CLEANER 5</t>
  </si>
  <si>
    <t>5 l</t>
  </si>
  <si>
    <t>TW CLEANER 1</t>
  </si>
  <si>
    <t>1 l</t>
  </si>
  <si>
    <t>TW CLEANER 0,25</t>
  </si>
  <si>
    <t>0,25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</si>
</sst>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quot;Kč&quot;_-;\-* #,##0.00\ &quot;Kč&quot;_-;_-* &quot;-&quot;??\ &quot;Kč&quot;_-;_-@_-"/>
    <numFmt numFmtId="165" formatCode="_-* #,##0.0\ [$€-1]_-;\-* #,##0.0\ [$€-1]_-;_-* &quot;-&quot;??\ [$€-1]_-;_-@_-"/>
    <numFmt numFmtId="166" formatCode="General&quot; %&quot;"/>
    <numFmt numFmtId="167" formatCode="_-* #,##0.00\ [$€-1]_-;\-* #,##0.00\ [$€-1]_-;_-* &quot;-&quot;??\ [$€-1]_-;_-@_-"/>
    <numFmt numFmtId="168" formatCode="#,##0&quot;,-  &quot;"/>
    <numFmt numFmtId="169" formatCode="0&quot; %&quot;"/>
    <numFmt numFmtId="170" formatCode="_-* #,##0.00\ [$€-41B]_-;\-* #,##0.00\ [$€-41B]_-;_-* &quot;-&quot;??\ [$€-41B]_-;_-@_-"/>
    <numFmt numFmtId="171" formatCode="_-* #,##0\ [$Kč-405]_-;\-* #,##0\ [$Kč-405]_-;_-* &quot;-&quot;??\ [$Kč-405]_-;_-@_-"/>
  </numFmts>
  <fonts count="23">
    <font>
      <sz val="10"/>
      <name val="Arial CE"/>
      <family val="2"/>
      <charset val="238"/>
    </font>
    <font>
      <sz val="10"/>
      <name val="Arial CE"/>
      <family val="2"/>
      <charset val="238"/>
    </font>
    <font>
      <sz val="6"/>
      <name val="HelveticaNeueLT Com 45 Lt"/>
      <family val="2"/>
      <charset val="238"/>
    </font>
    <font>
      <sz val="10"/>
      <name val="HelveticaNeueLT Com 45 Lt"/>
      <family val="2"/>
      <charset val="238"/>
    </font>
    <font>
      <sz val="9"/>
      <name val="HelveticaNeueLT Com 45 Lt"/>
      <family val="2"/>
      <charset val="238"/>
    </font>
    <font>
      <b/>
      <sz val="7"/>
      <name val="HelveticaNeueLT Com 45 Lt"/>
      <family val="2"/>
      <charset val="238"/>
    </font>
    <font>
      <b/>
      <sz val="10"/>
      <name val="HelveticaNeueLT Com 45 Lt"/>
      <family val="2"/>
      <charset val="238"/>
    </font>
    <font>
      <b/>
      <sz val="12"/>
      <color rgb="FFEE712B"/>
      <name val="HelveticaNeueLT Com 55 Roman"/>
      <family val="2"/>
      <charset val="238"/>
    </font>
    <font>
      <sz val="10"/>
      <color rgb="FFEE712B"/>
      <name val="HelveticaNeueLT Com 55 Roman"/>
      <family val="2"/>
      <charset val="238"/>
    </font>
    <font>
      <b/>
      <sz val="6"/>
      <name val="HelveticaNeueLT Com 45 Lt"/>
      <family val="2"/>
      <charset val="238"/>
    </font>
    <font>
      <b/>
      <sz val="10"/>
      <color theme="0"/>
      <name val="HelveticaNeueLT Com 45 Lt"/>
      <family val="2"/>
      <charset val="238"/>
    </font>
    <font>
      <b/>
      <sz val="8"/>
      <name val="HelveticaNeueLT Com 55 Roman"/>
      <family val="2"/>
      <charset val="238"/>
    </font>
    <font>
      <i/>
      <sz val="8"/>
      <name val="HelveticaNeueLT Com 55 Roman"/>
      <family val="2"/>
      <charset val="238"/>
    </font>
    <font>
      <sz val="7"/>
      <name val="HelveticaNeueLT Com 45 Lt"/>
      <family val="2"/>
      <charset val="238"/>
    </font>
    <font>
      <b/>
      <sz val="7"/>
      <color rgb="FFEE712B"/>
      <name val="HelveticaNeueLT Com 45 Lt"/>
      <family val="2"/>
      <charset val="238"/>
    </font>
    <font>
      <sz val="5"/>
      <name val="HelveticaNeueLT Com 45 Lt"/>
      <family val="2"/>
      <charset val="238"/>
    </font>
    <font>
      <sz val="4"/>
      <name val="HelveticaNeueLT Com 45 Lt"/>
      <family val="2"/>
      <charset val="238"/>
    </font>
    <font>
      <sz val="5.5"/>
      <name val="HelveticaNeueLT Com 45 Lt"/>
      <family val="2"/>
      <charset val="238"/>
    </font>
    <font>
      <sz val="7"/>
      <color theme="1"/>
      <name val="HelveticaNeueLT Com 45 Lt"/>
      <family val="2"/>
      <charset val="238"/>
    </font>
    <font>
      <b/>
      <sz val="12"/>
      <color rgb="FF212121"/>
      <name val="Calibri"/>
      <family val="2"/>
    </font>
    <font>
      <sz val="12"/>
      <color rgb="FF212121"/>
      <name val="Calibri"/>
      <family val="2"/>
    </font>
    <font>
      <b/>
      <sz val="6"/>
      <color rgb="FFEE712B"/>
      <name val="HelveticaNeueLT Com 45 Lt"/>
      <family val="2"/>
      <charset val="238"/>
    </font>
    <font>
      <b/>
      <sz val="20"/>
      <color rgb="FFFF0000"/>
      <name val="HelveticaNeueLT Com 45 Lt"/>
      <charset val="238"/>
    </font>
  </fonts>
  <fills count="9">
    <fill>
      <patternFill patternType="none"/>
    </fill>
    <fill>
      <patternFill patternType="gray125"/>
    </fill>
    <fill>
      <patternFill patternType="solid">
        <fgColor theme="1" tint="0.14999847407452621"/>
        <bgColor indexed="64"/>
      </patternFill>
    </fill>
    <fill>
      <patternFill patternType="solid">
        <fgColor theme="0"/>
        <bgColor indexed="52"/>
      </patternFill>
    </fill>
    <fill>
      <patternFill patternType="solid">
        <fgColor theme="2"/>
        <bgColor indexed="64"/>
      </patternFill>
    </fill>
    <fill>
      <patternFill patternType="solid">
        <fgColor theme="2"/>
        <bgColor indexed="26"/>
      </patternFill>
    </fill>
    <fill>
      <patternFill patternType="solid">
        <fgColor theme="2"/>
        <bgColor indexed="55"/>
      </patternFill>
    </fill>
    <fill>
      <patternFill patternType="solid">
        <fgColor theme="2"/>
        <bgColor indexed="27"/>
      </patternFill>
    </fill>
    <fill>
      <patternFill patternType="solid">
        <fgColor theme="2"/>
        <bgColor indexed="41"/>
      </patternFill>
    </fill>
  </fills>
  <borders count="18">
    <border>
      <left/>
      <right/>
      <top/>
      <bottom/>
      <diagonal/>
    </border>
    <border>
      <left style="medium">
        <color theme="0"/>
      </left>
      <right style="medium">
        <color theme="0"/>
      </right>
      <top/>
      <bottom/>
      <diagonal/>
    </border>
    <border>
      <left/>
      <right/>
      <top style="medium">
        <color theme="0"/>
      </top>
      <bottom/>
      <diagonal/>
    </border>
    <border>
      <left style="medium">
        <color theme="0"/>
      </left>
      <right style="medium">
        <color theme="0"/>
      </right>
      <top style="medium">
        <color theme="0"/>
      </top>
      <bottom/>
      <diagonal/>
    </border>
    <border>
      <left/>
      <right/>
      <top/>
      <bottom style="medium">
        <color theme="0"/>
      </bottom>
      <diagonal/>
    </border>
    <border>
      <left style="medium">
        <color theme="0"/>
      </left>
      <right style="medium">
        <color theme="0"/>
      </right>
      <top/>
      <bottom style="medium">
        <color theme="0"/>
      </bottom>
      <diagonal/>
    </border>
    <border>
      <left/>
      <right style="medium">
        <color theme="0"/>
      </right>
      <top/>
      <bottom/>
      <diagonal/>
    </border>
    <border>
      <left/>
      <right style="medium">
        <color theme="0"/>
      </right>
      <top/>
      <bottom style="medium">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style="thick">
        <color theme="0"/>
      </left>
      <right/>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style="medium">
        <color theme="0"/>
      </left>
      <right/>
      <top/>
      <bottom style="medium">
        <color theme="0"/>
      </bottom>
      <diagonal/>
    </border>
  </borders>
  <cellStyleXfs count="2">
    <xf numFmtId="0" fontId="0" fillId="0" borderId="0"/>
    <xf numFmtId="164" fontId="1" fillId="0" borderId="0" applyFont="0" applyFill="0" applyBorder="0" applyAlignment="0" applyProtection="0"/>
  </cellStyleXfs>
  <cellXfs count="249">
    <xf numFmtId="0" fontId="0" fillId="0" borderId="0" xfId="0"/>
    <xf numFmtId="0" fontId="6" fillId="0" borderId="0" xfId="0" applyFont="1" applyAlignment="1" applyProtection="1">
      <alignment vertical="center" wrapText="1"/>
      <protection hidden="1"/>
    </xf>
    <xf numFmtId="0" fontId="3" fillId="0" borderId="0" xfId="0" applyFont="1" applyProtection="1">
      <protection hidden="1"/>
    </xf>
    <xf numFmtId="0" fontId="11" fillId="3" borderId="0" xfId="0" applyFont="1" applyFill="1" applyAlignment="1" applyProtection="1">
      <alignment horizontal="left" vertical="center"/>
      <protection hidden="1"/>
    </xf>
    <xf numFmtId="0" fontId="12" fillId="3" borderId="0" xfId="0" applyFont="1" applyFill="1" applyAlignment="1" applyProtection="1">
      <alignment horizontal="left" vertical="center"/>
      <protection hidden="1"/>
    </xf>
    <xf numFmtId="0" fontId="12" fillId="3" borderId="0" xfId="0" applyFont="1" applyFill="1" applyAlignment="1" applyProtection="1">
      <alignment horizontal="left" vertical="center" wrapText="1"/>
      <protection hidden="1"/>
    </xf>
    <xf numFmtId="165" fontId="9" fillId="3" borderId="0" xfId="0" applyNumberFormat="1" applyFont="1" applyFill="1" applyAlignment="1" applyProtection="1">
      <alignment horizontal="center" vertical="center" wrapText="1"/>
      <protection hidden="1"/>
    </xf>
    <xf numFmtId="169" fontId="9" fillId="3" borderId="0" xfId="0" applyNumberFormat="1" applyFont="1" applyFill="1" applyAlignment="1" applyProtection="1">
      <alignment horizontal="center" vertical="center" wrapText="1"/>
      <protection hidden="1"/>
    </xf>
    <xf numFmtId="0" fontId="3" fillId="0" borderId="0" xfId="0" applyFont="1" applyAlignment="1" applyProtection="1">
      <alignment vertical="center"/>
      <protection hidden="1"/>
    </xf>
    <xf numFmtId="0" fontId="13" fillId="4" borderId="1" xfId="0" applyFont="1" applyFill="1" applyBorder="1" applyAlignment="1" applyProtection="1">
      <alignment horizontal="left" vertical="center"/>
      <protection hidden="1"/>
    </xf>
    <xf numFmtId="165" fontId="13" fillId="4" borderId="1" xfId="1" applyNumberFormat="1" applyFont="1" applyFill="1" applyBorder="1" applyAlignment="1" applyProtection="1">
      <alignment vertical="center"/>
      <protection hidden="1"/>
    </xf>
    <xf numFmtId="169" fontId="13" fillId="4" borderId="1" xfId="0" applyNumberFormat="1" applyFont="1" applyFill="1" applyBorder="1" applyAlignment="1" applyProtection="1">
      <alignment horizontal="center" vertical="center"/>
      <protection hidden="1"/>
    </xf>
    <xf numFmtId="165" fontId="14" fillId="4" borderId="0" xfId="1" applyNumberFormat="1" applyFont="1" applyFill="1" applyBorder="1" applyAlignment="1" applyProtection="1">
      <alignment horizontal="left" vertical="center"/>
      <protection hidden="1"/>
    </xf>
    <xf numFmtId="167" fontId="5" fillId="0" borderId="0" xfId="0" applyNumberFormat="1" applyFont="1" applyProtection="1">
      <protection hidden="1"/>
    </xf>
    <xf numFmtId="0" fontId="2" fillId="6" borderId="2" xfId="0" applyFont="1" applyFill="1" applyBorder="1" applyAlignment="1" applyProtection="1">
      <alignment horizontal="left" vertical="top" wrapText="1"/>
      <protection hidden="1"/>
    </xf>
    <xf numFmtId="0" fontId="13" fillId="7" borderId="3" xfId="0" applyFont="1" applyFill="1" applyBorder="1" applyAlignment="1" applyProtection="1">
      <alignment horizontal="left" vertical="center"/>
      <protection hidden="1"/>
    </xf>
    <xf numFmtId="165" fontId="13" fillId="4" borderId="3" xfId="1" applyNumberFormat="1" applyFont="1" applyFill="1" applyBorder="1" applyAlignment="1" applyProtection="1">
      <alignment vertical="center"/>
      <protection hidden="1"/>
    </xf>
    <xf numFmtId="169" fontId="13" fillId="4" borderId="3" xfId="0" applyNumberFormat="1" applyFont="1" applyFill="1" applyBorder="1" applyAlignment="1" applyProtection="1">
      <alignment horizontal="center" vertical="center"/>
      <protection hidden="1"/>
    </xf>
    <xf numFmtId="165" fontId="14" fillId="4" borderId="2" xfId="1" applyNumberFormat="1" applyFont="1" applyFill="1" applyBorder="1" applyAlignment="1" applyProtection="1">
      <alignment horizontal="left" vertical="center"/>
      <protection hidden="1"/>
    </xf>
    <xf numFmtId="0" fontId="2" fillId="6" borderId="0" xfId="0" applyFont="1" applyFill="1" applyAlignment="1" applyProtection="1">
      <alignment horizontal="left" vertical="top" wrapText="1"/>
      <protection hidden="1"/>
    </xf>
    <xf numFmtId="0" fontId="13" fillId="7" borderId="1" xfId="0" applyFont="1" applyFill="1" applyBorder="1" applyAlignment="1" applyProtection="1">
      <alignment horizontal="left" vertical="center"/>
      <protection hidden="1"/>
    </xf>
    <xf numFmtId="0" fontId="2" fillId="6" borderId="4" xfId="0" applyFont="1" applyFill="1" applyBorder="1" applyAlignment="1" applyProtection="1">
      <alignment horizontal="left" vertical="top" wrapText="1"/>
      <protection hidden="1"/>
    </xf>
    <xf numFmtId="0" fontId="13" fillId="7" borderId="5" xfId="0" applyFont="1" applyFill="1" applyBorder="1" applyAlignment="1" applyProtection="1">
      <alignment horizontal="left" vertical="center"/>
      <protection hidden="1"/>
    </xf>
    <xf numFmtId="165" fontId="13" fillId="4" borderId="5" xfId="1" applyNumberFormat="1" applyFont="1" applyFill="1" applyBorder="1" applyAlignment="1" applyProtection="1">
      <alignment vertical="center"/>
      <protection hidden="1"/>
    </xf>
    <xf numFmtId="169" fontId="13" fillId="4" borderId="5" xfId="0" applyNumberFormat="1" applyFont="1" applyFill="1" applyBorder="1" applyAlignment="1" applyProtection="1">
      <alignment horizontal="center" vertical="center"/>
      <protection hidden="1"/>
    </xf>
    <xf numFmtId="165" fontId="14" fillId="4" borderId="4" xfId="1" applyNumberFormat="1" applyFont="1" applyFill="1" applyBorder="1" applyAlignment="1" applyProtection="1">
      <alignment horizontal="left" vertical="center"/>
      <protection hidden="1"/>
    </xf>
    <xf numFmtId="0" fontId="13" fillId="4" borderId="3" xfId="0" applyFont="1" applyFill="1" applyBorder="1" applyAlignment="1" applyProtection="1">
      <alignment horizontal="left" vertical="center"/>
      <protection hidden="1"/>
    </xf>
    <xf numFmtId="0" fontId="13" fillId="4" borderId="5" xfId="0" applyFont="1" applyFill="1" applyBorder="1" applyAlignment="1" applyProtection="1">
      <alignment horizontal="left" vertical="center"/>
      <protection hidden="1"/>
    </xf>
    <xf numFmtId="168" fontId="2" fillId="0" borderId="0" xfId="0" applyNumberFormat="1" applyFont="1" applyAlignment="1" applyProtection="1">
      <alignment horizontal="center"/>
      <protection hidden="1"/>
    </xf>
    <xf numFmtId="0" fontId="15" fillId="0" borderId="0" xfId="0" applyFont="1" applyAlignment="1" applyProtection="1">
      <alignment vertical="center"/>
      <protection hidden="1"/>
    </xf>
    <xf numFmtId="0" fontId="2" fillId="0" borderId="0" xfId="0" applyFont="1" applyProtection="1">
      <protection hidden="1"/>
    </xf>
    <xf numFmtId="0" fontId="2" fillId="0" borderId="0" xfId="0" applyFont="1" applyAlignment="1" applyProtection="1">
      <alignment horizontal="center"/>
      <protection hidden="1"/>
    </xf>
    <xf numFmtId="165" fontId="2" fillId="0" borderId="0" xfId="0" applyNumberFormat="1" applyFont="1" applyAlignment="1" applyProtection="1">
      <alignment horizontal="center"/>
      <protection hidden="1"/>
    </xf>
    <xf numFmtId="169" fontId="2" fillId="0" borderId="0" xfId="0" applyNumberFormat="1" applyFont="1" applyAlignment="1" applyProtection="1">
      <alignment horizontal="center"/>
      <protection hidden="1"/>
    </xf>
    <xf numFmtId="0" fontId="4" fillId="0" borderId="0" xfId="0" applyFont="1" applyProtection="1">
      <protection hidden="1"/>
    </xf>
    <xf numFmtId="165" fontId="14" fillId="4" borderId="0" xfId="1" applyNumberFormat="1" applyFont="1" applyFill="1" applyBorder="1" applyAlignment="1" applyProtection="1">
      <alignment vertical="center"/>
      <protection hidden="1"/>
    </xf>
    <xf numFmtId="165" fontId="14" fillId="4" borderId="4" xfId="1" applyNumberFormat="1" applyFont="1" applyFill="1" applyBorder="1" applyAlignment="1" applyProtection="1">
      <alignment vertical="center"/>
      <protection hidden="1"/>
    </xf>
    <xf numFmtId="49" fontId="13" fillId="4" borderId="1" xfId="0" applyNumberFormat="1" applyFont="1" applyFill="1" applyBorder="1" applyAlignment="1" applyProtection="1">
      <alignment horizontal="left" vertical="center"/>
      <protection hidden="1"/>
    </xf>
    <xf numFmtId="0" fontId="13" fillId="5" borderId="1" xfId="0" applyFont="1" applyFill="1" applyBorder="1" applyAlignment="1" applyProtection="1">
      <alignment horizontal="left" vertical="center"/>
      <protection hidden="1"/>
    </xf>
    <xf numFmtId="0" fontId="3" fillId="0" borderId="0" xfId="0" applyFont="1" applyAlignment="1" applyProtection="1">
      <alignment horizontal="center"/>
      <protection hidden="1"/>
    </xf>
    <xf numFmtId="49" fontId="13" fillId="5" borderId="1" xfId="0" applyNumberFormat="1" applyFont="1" applyFill="1" applyBorder="1" applyAlignment="1" applyProtection="1">
      <alignment horizontal="left" vertical="center"/>
      <protection hidden="1"/>
    </xf>
    <xf numFmtId="49" fontId="13" fillId="7" borderId="3" xfId="0" applyNumberFormat="1" applyFont="1" applyFill="1" applyBorder="1" applyAlignment="1" applyProtection="1">
      <alignment horizontal="left" vertical="center"/>
      <protection hidden="1"/>
    </xf>
    <xf numFmtId="49" fontId="13" fillId="7" borderId="1" xfId="0" applyNumberFormat="1" applyFont="1" applyFill="1" applyBorder="1" applyAlignment="1" applyProtection="1">
      <alignment horizontal="left" vertical="center"/>
      <protection hidden="1"/>
    </xf>
    <xf numFmtId="49" fontId="13" fillId="7" borderId="5" xfId="0" applyNumberFormat="1" applyFont="1" applyFill="1" applyBorder="1" applyAlignment="1" applyProtection="1">
      <alignment horizontal="left" vertical="center"/>
      <protection hidden="1"/>
    </xf>
    <xf numFmtId="49" fontId="13" fillId="5" borderId="3" xfId="0" applyNumberFormat="1" applyFont="1" applyFill="1" applyBorder="1" applyAlignment="1" applyProtection="1">
      <alignment horizontal="left" vertical="center"/>
      <protection hidden="1"/>
    </xf>
    <xf numFmtId="0" fontId="13" fillId="5" borderId="3" xfId="0" applyFont="1" applyFill="1" applyBorder="1" applyAlignment="1" applyProtection="1">
      <alignment horizontal="left" vertical="center"/>
      <protection hidden="1"/>
    </xf>
    <xf numFmtId="49" fontId="13" fillId="5" borderId="5" xfId="0" applyNumberFormat="1" applyFont="1" applyFill="1" applyBorder="1" applyAlignment="1" applyProtection="1">
      <alignment horizontal="left" vertical="center"/>
      <protection hidden="1"/>
    </xf>
    <xf numFmtId="0" fontId="13" fillId="5" borderId="5" xfId="0" applyFont="1" applyFill="1" applyBorder="1" applyAlignment="1" applyProtection="1">
      <alignment horizontal="left" vertical="center"/>
      <protection hidden="1"/>
    </xf>
    <xf numFmtId="0" fontId="2"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165" fontId="9" fillId="0" borderId="0" xfId="0" applyNumberFormat="1" applyFont="1" applyAlignment="1" applyProtection="1">
      <alignment vertical="center"/>
      <protection hidden="1"/>
    </xf>
    <xf numFmtId="0" fontId="15" fillId="0" borderId="0" xfId="0" applyFont="1" applyAlignment="1" applyProtection="1">
      <alignment vertical="top"/>
      <protection hidden="1"/>
    </xf>
    <xf numFmtId="0" fontId="16" fillId="0" borderId="0" xfId="0" applyFont="1" applyAlignment="1" applyProtection="1">
      <alignment horizontal="center"/>
      <protection hidden="1"/>
    </xf>
    <xf numFmtId="165" fontId="14" fillId="4" borderId="2" xfId="1" applyNumberFormat="1" applyFont="1" applyFill="1" applyBorder="1" applyAlignment="1" applyProtection="1">
      <alignment vertic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horizontal="left" vertical="center"/>
      <protection hidden="1"/>
    </xf>
    <xf numFmtId="0" fontId="13" fillId="5" borderId="1" xfId="0" applyFont="1" applyFill="1" applyBorder="1" applyAlignment="1" applyProtection="1">
      <alignment vertical="top" wrapText="1"/>
      <protection hidden="1"/>
    </xf>
    <xf numFmtId="0" fontId="13" fillId="5" borderId="1" xfId="0" applyFont="1" applyFill="1" applyBorder="1" applyAlignment="1" applyProtection="1">
      <alignment horizontal="left" vertical="center" wrapText="1"/>
      <protection hidden="1"/>
    </xf>
    <xf numFmtId="165" fontId="14" fillId="5" borderId="0" xfId="0" applyNumberFormat="1" applyFont="1" applyFill="1" applyAlignment="1" applyProtection="1">
      <alignment vertical="top" wrapText="1"/>
      <protection hidden="1"/>
    </xf>
    <xf numFmtId="165" fontId="13" fillId="5" borderId="1" xfId="0" applyNumberFormat="1" applyFont="1" applyFill="1" applyBorder="1" applyAlignment="1" applyProtection="1">
      <alignment vertical="top" wrapText="1"/>
      <protection hidden="1"/>
    </xf>
    <xf numFmtId="0" fontId="13" fillId="5" borderId="5" xfId="0" applyFont="1" applyFill="1" applyBorder="1" applyAlignment="1" applyProtection="1">
      <alignment vertical="top" wrapText="1"/>
      <protection hidden="1"/>
    </xf>
    <xf numFmtId="0" fontId="13" fillId="5" borderId="5" xfId="0" applyFont="1" applyFill="1" applyBorder="1" applyAlignment="1" applyProtection="1">
      <alignment horizontal="left" vertical="center" wrapText="1"/>
      <protection hidden="1"/>
    </xf>
    <xf numFmtId="165" fontId="13" fillId="5" borderId="5" xfId="0" applyNumberFormat="1" applyFont="1" applyFill="1" applyBorder="1" applyAlignment="1" applyProtection="1">
      <alignment vertical="top" wrapText="1"/>
      <protection hidden="1"/>
    </xf>
    <xf numFmtId="165" fontId="14" fillId="5" borderId="4" xfId="0" applyNumberFormat="1" applyFont="1" applyFill="1" applyBorder="1" applyAlignment="1" applyProtection="1">
      <alignment vertical="top" wrapText="1"/>
      <protection hidden="1"/>
    </xf>
    <xf numFmtId="0" fontId="13" fillId="7" borderId="1" xfId="0" applyFont="1" applyFill="1" applyBorder="1" applyAlignment="1" applyProtection="1">
      <alignment vertical="top" wrapText="1"/>
      <protection hidden="1"/>
    </xf>
    <xf numFmtId="0" fontId="13" fillId="7" borderId="1" xfId="0" applyFont="1" applyFill="1" applyBorder="1" applyAlignment="1" applyProtection="1">
      <alignment horizontal="left" vertical="center" wrapText="1"/>
      <protection hidden="1"/>
    </xf>
    <xf numFmtId="165" fontId="13" fillId="7" borderId="1" xfId="0" applyNumberFormat="1" applyFont="1" applyFill="1" applyBorder="1" applyAlignment="1" applyProtection="1">
      <alignment vertical="top" wrapText="1"/>
      <protection hidden="1"/>
    </xf>
    <xf numFmtId="165" fontId="14" fillId="7" borderId="0" xfId="0" applyNumberFormat="1" applyFont="1" applyFill="1" applyAlignment="1" applyProtection="1">
      <alignment vertical="top" wrapText="1"/>
      <protection hidden="1"/>
    </xf>
    <xf numFmtId="0" fontId="13" fillId="7" borderId="1"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center" vertical="center"/>
      <protection hidden="1"/>
    </xf>
    <xf numFmtId="165" fontId="13" fillId="4" borderId="1" xfId="1" applyNumberFormat="1" applyFont="1" applyFill="1" applyBorder="1" applyAlignment="1" applyProtection="1">
      <alignment horizontal="center" vertical="center"/>
      <protection hidden="1"/>
    </xf>
    <xf numFmtId="165" fontId="13" fillId="5" borderId="1" xfId="1" applyNumberFormat="1" applyFont="1" applyFill="1" applyBorder="1" applyAlignment="1" applyProtection="1">
      <alignment horizontal="center" vertical="center"/>
      <protection hidden="1"/>
    </xf>
    <xf numFmtId="169" fontId="13" fillId="5" borderId="1" xfId="0" applyNumberFormat="1" applyFont="1" applyFill="1" applyBorder="1" applyAlignment="1" applyProtection="1">
      <alignment horizontal="center" vertical="center"/>
      <protection hidden="1"/>
    </xf>
    <xf numFmtId="165" fontId="14" fillId="5" borderId="0" xfId="1" applyNumberFormat="1" applyFont="1" applyFill="1" applyBorder="1" applyAlignment="1" applyProtection="1">
      <alignment horizontal="center" vertical="center"/>
      <protection hidden="1"/>
    </xf>
    <xf numFmtId="0" fontId="3" fillId="0" borderId="0" xfId="0" applyFont="1" applyAlignment="1" applyProtection="1">
      <alignment vertical="center" textRotation="90"/>
      <protection hidden="1"/>
    </xf>
    <xf numFmtId="0" fontId="13" fillId="5" borderId="5" xfId="0" applyFont="1" applyFill="1" applyBorder="1" applyAlignment="1" applyProtection="1">
      <alignment horizontal="center" vertical="center"/>
      <protection hidden="1"/>
    </xf>
    <xf numFmtId="165" fontId="13" fillId="5" borderId="5" xfId="1" applyNumberFormat="1" applyFont="1" applyFill="1" applyBorder="1" applyAlignment="1" applyProtection="1">
      <alignment horizontal="center" vertical="center"/>
      <protection hidden="1"/>
    </xf>
    <xf numFmtId="169" fontId="13" fillId="5" borderId="5" xfId="0" applyNumberFormat="1" applyFont="1" applyFill="1" applyBorder="1" applyAlignment="1" applyProtection="1">
      <alignment horizontal="center" vertical="center"/>
      <protection hidden="1"/>
    </xf>
    <xf numFmtId="165" fontId="14" fillId="5" borderId="4" xfId="1" applyNumberFormat="1" applyFont="1" applyFill="1" applyBorder="1" applyAlignment="1" applyProtection="1">
      <alignment horizontal="center" vertical="center"/>
      <protection hidden="1"/>
    </xf>
    <xf numFmtId="0" fontId="13" fillId="7" borderId="1" xfId="0" applyFont="1" applyFill="1" applyBorder="1" applyAlignment="1" applyProtection="1">
      <alignment horizontal="center" vertical="center"/>
      <protection hidden="1"/>
    </xf>
    <xf numFmtId="165" fontId="13" fillId="7" borderId="1" xfId="1" applyNumberFormat="1" applyFont="1" applyFill="1" applyBorder="1" applyAlignment="1" applyProtection="1">
      <alignment horizontal="center" vertical="center"/>
      <protection hidden="1"/>
    </xf>
    <xf numFmtId="169" fontId="13" fillId="7" borderId="1" xfId="0" applyNumberFormat="1" applyFont="1" applyFill="1" applyBorder="1" applyAlignment="1" applyProtection="1">
      <alignment horizontal="center" vertical="center"/>
      <protection hidden="1"/>
    </xf>
    <xf numFmtId="165" fontId="14" fillId="7" borderId="0" xfId="1" applyNumberFormat="1" applyFont="1" applyFill="1" applyBorder="1" applyAlignment="1" applyProtection="1">
      <alignment vertical="center"/>
      <protection hidden="1"/>
    </xf>
    <xf numFmtId="165" fontId="5" fillId="7" borderId="1" xfId="1" applyNumberFormat="1" applyFont="1" applyFill="1" applyBorder="1" applyAlignment="1" applyProtection="1">
      <alignment horizontal="center" vertical="center"/>
      <protection hidden="1"/>
    </xf>
    <xf numFmtId="165" fontId="14" fillId="7" borderId="0" xfId="1" applyNumberFormat="1" applyFont="1" applyFill="1" applyBorder="1" applyAlignment="1" applyProtection="1">
      <alignment horizontal="center" vertical="center"/>
      <protection hidden="1"/>
    </xf>
    <xf numFmtId="165" fontId="14" fillId="4" borderId="0" xfId="1" applyNumberFormat="1" applyFont="1" applyFill="1" applyBorder="1" applyAlignment="1" applyProtection="1">
      <alignment horizontal="center" vertical="center"/>
      <protection hidden="1"/>
    </xf>
    <xf numFmtId="165" fontId="14" fillId="5" borderId="0" xfId="1" applyNumberFormat="1" applyFont="1" applyFill="1" applyBorder="1" applyAlignment="1" applyProtection="1">
      <alignment vertical="center"/>
      <protection hidden="1"/>
    </xf>
    <xf numFmtId="165" fontId="14" fillId="5" borderId="4" xfId="1" applyNumberFormat="1" applyFont="1" applyFill="1" applyBorder="1" applyAlignment="1" applyProtection="1">
      <alignment vertical="center"/>
      <protection hidden="1"/>
    </xf>
    <xf numFmtId="165" fontId="13" fillId="4" borderId="5" xfId="1" applyNumberFormat="1" applyFont="1" applyFill="1" applyBorder="1" applyAlignment="1" applyProtection="1">
      <alignment horizontal="center" vertical="center"/>
      <protection hidden="1"/>
    </xf>
    <xf numFmtId="0" fontId="13" fillId="7" borderId="5" xfId="0" applyFont="1" applyFill="1" applyBorder="1" applyAlignment="1" applyProtection="1">
      <alignment horizontal="center" vertical="center"/>
      <protection hidden="1"/>
    </xf>
    <xf numFmtId="169" fontId="13" fillId="7" borderId="5" xfId="0" applyNumberFormat="1" applyFont="1" applyFill="1" applyBorder="1" applyAlignment="1" applyProtection="1">
      <alignment horizontal="center" vertical="center"/>
      <protection hidden="1"/>
    </xf>
    <xf numFmtId="165" fontId="14" fillId="7" borderId="4" xfId="1" applyNumberFormat="1" applyFont="1" applyFill="1" applyBorder="1" applyAlignment="1" applyProtection="1">
      <alignment horizontal="center" vertical="center"/>
      <protection hidden="1"/>
    </xf>
    <xf numFmtId="0" fontId="13" fillId="4" borderId="1" xfId="0" applyFont="1" applyFill="1" applyBorder="1" applyAlignment="1" applyProtection="1">
      <alignment horizontal="center" vertical="center"/>
      <protection hidden="1"/>
    </xf>
    <xf numFmtId="169" fontId="3" fillId="0" borderId="0" xfId="0" applyNumberFormat="1" applyFont="1" applyAlignment="1" applyProtection="1">
      <alignment horizontal="center"/>
      <protection hidden="1"/>
    </xf>
    <xf numFmtId="165" fontId="3" fillId="0" borderId="0" xfId="0" applyNumberFormat="1" applyFont="1" applyAlignment="1" applyProtection="1">
      <alignment horizontal="center"/>
      <protection hidden="1"/>
    </xf>
    <xf numFmtId="0" fontId="2" fillId="0" borderId="0" xfId="0" applyFont="1" applyAlignment="1" applyProtection="1">
      <alignment horizontal="center" vertical="center"/>
      <protection hidden="1"/>
    </xf>
    <xf numFmtId="165" fontId="2" fillId="0" borderId="0" xfId="0" applyNumberFormat="1" applyFont="1" applyAlignment="1" applyProtection="1">
      <alignment horizontal="center" vertical="center"/>
      <protection hidden="1"/>
    </xf>
    <xf numFmtId="169" fontId="2" fillId="0" borderId="0" xfId="0" applyNumberFormat="1" applyFont="1" applyAlignment="1" applyProtection="1">
      <alignment horizontal="center" vertical="center"/>
      <protection hidden="1"/>
    </xf>
    <xf numFmtId="0" fontId="13" fillId="4" borderId="1" xfId="0" applyFont="1" applyFill="1" applyBorder="1" applyAlignment="1" applyProtection="1">
      <alignment vertical="center"/>
      <protection hidden="1"/>
    </xf>
    <xf numFmtId="169" fontId="3" fillId="0" borderId="0" xfId="0" applyNumberFormat="1" applyFont="1" applyProtection="1">
      <protection hidden="1"/>
    </xf>
    <xf numFmtId="165" fontId="3" fillId="0" borderId="0" xfId="0" applyNumberFormat="1" applyFont="1" applyProtection="1">
      <protection hidden="1"/>
    </xf>
    <xf numFmtId="0" fontId="13" fillId="7" borderId="3" xfId="0" applyFont="1" applyFill="1" applyBorder="1" applyAlignment="1" applyProtection="1">
      <alignment vertical="center"/>
      <protection hidden="1"/>
    </xf>
    <xf numFmtId="0" fontId="13" fillId="7" borderId="1" xfId="0" applyFont="1" applyFill="1" applyBorder="1" applyAlignment="1" applyProtection="1">
      <alignment vertical="center"/>
      <protection hidden="1"/>
    </xf>
    <xf numFmtId="0" fontId="13" fillId="7" borderId="5" xfId="0" applyFont="1" applyFill="1" applyBorder="1" applyAlignment="1" applyProtection="1">
      <alignment vertical="center"/>
      <protection hidden="1"/>
    </xf>
    <xf numFmtId="0" fontId="13" fillId="4" borderId="3" xfId="0" applyFont="1" applyFill="1" applyBorder="1" applyAlignment="1" applyProtection="1">
      <alignment vertical="center"/>
      <protection hidden="1"/>
    </xf>
    <xf numFmtId="0" fontId="13" fillId="4" borderId="5" xfId="0" applyFont="1" applyFill="1" applyBorder="1" applyAlignment="1" applyProtection="1">
      <alignment vertical="center"/>
      <protection hidden="1"/>
    </xf>
    <xf numFmtId="0" fontId="3" fillId="0" borderId="0" xfId="0" applyFont="1" applyAlignment="1" applyProtection="1">
      <alignment textRotation="90"/>
      <protection hidden="1"/>
    </xf>
    <xf numFmtId="0" fontId="13" fillId="7" borderId="3"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protection hidden="1"/>
    </xf>
    <xf numFmtId="0" fontId="13" fillId="4" borderId="5" xfId="0" applyFont="1" applyFill="1" applyBorder="1" applyAlignment="1" applyProtection="1">
      <alignment horizontal="center" vertical="center"/>
      <protection hidden="1"/>
    </xf>
    <xf numFmtId="0" fontId="3" fillId="0" borderId="0" xfId="0" applyFont="1" applyAlignment="1" applyProtection="1">
      <alignment vertical="center" textRotation="90" wrapText="1"/>
      <protection hidden="1"/>
    </xf>
    <xf numFmtId="165" fontId="14" fillId="7" borderId="4" xfId="1" applyNumberFormat="1" applyFont="1" applyFill="1" applyBorder="1" applyAlignment="1" applyProtection="1">
      <alignment vertical="center"/>
      <protection hidden="1"/>
    </xf>
    <xf numFmtId="165" fontId="9" fillId="0" borderId="0" xfId="0" applyNumberFormat="1" applyFont="1" applyAlignment="1" applyProtection="1">
      <alignment horizontal="center" vertical="center"/>
      <protection hidden="1"/>
    </xf>
    <xf numFmtId="165" fontId="9" fillId="0" borderId="0" xfId="0" applyNumberFormat="1" applyFont="1" applyAlignment="1" applyProtection="1">
      <alignment horizontal="center"/>
      <protection hidden="1"/>
    </xf>
    <xf numFmtId="0" fontId="13" fillId="5" borderId="3" xfId="0" applyFont="1" applyFill="1" applyBorder="1" applyAlignment="1" applyProtection="1">
      <alignment horizontal="center" vertical="center"/>
      <protection hidden="1"/>
    </xf>
    <xf numFmtId="0" fontId="2" fillId="0" borderId="0" xfId="0" applyFont="1" applyAlignment="1" applyProtection="1">
      <alignment horizontal="left" vertical="top" wrapText="1"/>
      <protection hidden="1"/>
    </xf>
    <xf numFmtId="0" fontId="13" fillId="5" borderId="3" xfId="0" applyFont="1" applyFill="1" applyBorder="1" applyAlignment="1" applyProtection="1">
      <alignment vertical="top" wrapText="1"/>
      <protection hidden="1"/>
    </xf>
    <xf numFmtId="0" fontId="13" fillId="5" borderId="3" xfId="0" applyFont="1" applyFill="1" applyBorder="1" applyAlignment="1" applyProtection="1">
      <alignment vertical="top"/>
      <protection hidden="1"/>
    </xf>
    <xf numFmtId="0" fontId="13" fillId="5" borderId="1" xfId="0" applyFont="1" applyFill="1" applyBorder="1" applyAlignment="1" applyProtection="1">
      <alignment vertical="top"/>
      <protection hidden="1"/>
    </xf>
    <xf numFmtId="0" fontId="13" fillId="5" borderId="5" xfId="0" applyFont="1" applyFill="1" applyBorder="1" applyAlignment="1" applyProtection="1">
      <alignment vertical="top"/>
      <protection hidden="1"/>
    </xf>
    <xf numFmtId="169" fontId="13" fillId="0" borderId="0" xfId="0" applyNumberFormat="1" applyFont="1" applyAlignment="1" applyProtection="1">
      <alignment horizontal="center" vertical="center"/>
      <protection hidden="1"/>
    </xf>
    <xf numFmtId="165" fontId="14" fillId="0" borderId="0" xfId="1" applyNumberFormat="1" applyFont="1" applyFill="1" applyBorder="1" applyAlignment="1" applyProtection="1">
      <alignment vertical="center"/>
      <protection hidden="1"/>
    </xf>
    <xf numFmtId="169" fontId="2" fillId="0" borderId="0" xfId="0" applyNumberFormat="1" applyFont="1" applyAlignment="1" applyProtection="1">
      <alignment vertical="center"/>
      <protection hidden="1"/>
    </xf>
    <xf numFmtId="165" fontId="2" fillId="0" borderId="0" xfId="0" applyNumberFormat="1" applyFont="1" applyAlignment="1" applyProtection="1">
      <alignment vertical="center"/>
      <protection hidden="1"/>
    </xf>
    <xf numFmtId="169" fontId="2" fillId="0" borderId="0" xfId="0" applyNumberFormat="1" applyFont="1" applyProtection="1">
      <protection hidden="1"/>
    </xf>
    <xf numFmtId="165" fontId="2" fillId="0" borderId="0" xfId="0" applyNumberFormat="1" applyFont="1" applyProtection="1">
      <protection hidden="1"/>
    </xf>
    <xf numFmtId="49" fontId="13" fillId="4" borderId="5" xfId="0" applyNumberFormat="1" applyFont="1" applyFill="1" applyBorder="1" applyAlignment="1" applyProtection="1">
      <alignment horizontal="left" vertical="center"/>
      <protection hidden="1"/>
    </xf>
    <xf numFmtId="165" fontId="15" fillId="0" borderId="0" xfId="0" applyNumberFormat="1" applyFont="1" applyAlignment="1" applyProtection="1">
      <alignment vertical="center"/>
      <protection hidden="1"/>
    </xf>
    <xf numFmtId="49" fontId="13" fillId="4" borderId="9" xfId="0" applyNumberFormat="1" applyFont="1" applyFill="1" applyBorder="1" applyAlignment="1" applyProtection="1">
      <alignment horizontal="left" vertical="center"/>
      <protection hidden="1"/>
    </xf>
    <xf numFmtId="0" fontId="13" fillId="5" borderId="9" xfId="0" applyFont="1" applyFill="1" applyBorder="1" applyAlignment="1" applyProtection="1">
      <alignment horizontal="left" vertical="center"/>
      <protection hidden="1"/>
    </xf>
    <xf numFmtId="165" fontId="13" fillId="4" borderId="9" xfId="1" applyNumberFormat="1" applyFont="1" applyFill="1" applyBorder="1" applyAlignment="1" applyProtection="1">
      <alignment vertical="center"/>
      <protection hidden="1"/>
    </xf>
    <xf numFmtId="169" fontId="13" fillId="4" borderId="9" xfId="0" applyNumberFormat="1" applyFont="1" applyFill="1" applyBorder="1" applyAlignment="1" applyProtection="1">
      <alignment horizontal="center" vertical="center"/>
      <protection hidden="1"/>
    </xf>
    <xf numFmtId="165" fontId="14" fillId="4" borderId="10" xfId="1" applyNumberFormat="1" applyFont="1" applyFill="1" applyBorder="1" applyAlignment="1" applyProtection="1">
      <alignment vertical="center"/>
      <protection hidden="1"/>
    </xf>
    <xf numFmtId="49" fontId="13" fillId="4" borderId="0" xfId="0" applyNumberFormat="1" applyFont="1" applyFill="1" applyAlignment="1" applyProtection="1">
      <alignment horizontal="left" vertical="center"/>
      <protection hidden="1"/>
    </xf>
    <xf numFmtId="0" fontId="13" fillId="5" borderId="0" xfId="0" applyFont="1" applyFill="1" applyAlignment="1" applyProtection="1">
      <alignment horizontal="left" vertical="center"/>
      <protection hidden="1"/>
    </xf>
    <xf numFmtId="165" fontId="13" fillId="4" borderId="0" xfId="1" applyNumberFormat="1" applyFont="1" applyFill="1" applyBorder="1" applyAlignment="1" applyProtection="1">
      <alignment vertical="center"/>
      <protection hidden="1"/>
    </xf>
    <xf numFmtId="169" fontId="13" fillId="4" borderId="0" xfId="0" applyNumberFormat="1" applyFont="1" applyFill="1" applyAlignment="1" applyProtection="1">
      <alignment horizontal="center" vertical="center"/>
      <protection hidden="1"/>
    </xf>
    <xf numFmtId="165" fontId="14" fillId="4" borderId="12" xfId="1" applyNumberFormat="1" applyFont="1" applyFill="1" applyBorder="1" applyAlignment="1" applyProtection="1">
      <alignment vertical="center"/>
      <protection hidden="1"/>
    </xf>
    <xf numFmtId="49" fontId="13" fillId="4" borderId="2" xfId="0" applyNumberFormat="1" applyFont="1" applyFill="1" applyBorder="1" applyAlignment="1" applyProtection="1">
      <alignment horizontal="left" vertical="center"/>
      <protection hidden="1"/>
    </xf>
    <xf numFmtId="165" fontId="13" fillId="4" borderId="2" xfId="1" applyNumberFormat="1" applyFont="1" applyFill="1" applyBorder="1" applyAlignment="1" applyProtection="1">
      <alignment vertical="center"/>
      <protection hidden="1"/>
    </xf>
    <xf numFmtId="169" fontId="13" fillId="4" borderId="2" xfId="0" applyNumberFormat="1" applyFont="1" applyFill="1" applyBorder="1" applyAlignment="1" applyProtection="1">
      <alignment horizontal="center" vertical="center"/>
      <protection hidden="1"/>
    </xf>
    <xf numFmtId="165" fontId="14" fillId="4" borderId="15" xfId="1" applyNumberFormat="1" applyFont="1" applyFill="1" applyBorder="1" applyAlignment="1" applyProtection="1">
      <alignment vertical="center"/>
      <protection hidden="1"/>
    </xf>
    <xf numFmtId="49" fontId="13" fillId="7" borderId="0" xfId="0" applyNumberFormat="1" applyFont="1" applyFill="1" applyAlignment="1" applyProtection="1">
      <alignment horizontal="left" vertical="center"/>
      <protection hidden="1"/>
    </xf>
    <xf numFmtId="165" fontId="14" fillId="4" borderId="6" xfId="1" applyNumberFormat="1" applyFont="1" applyFill="1" applyBorder="1" applyAlignment="1" applyProtection="1">
      <alignment vertical="center"/>
      <protection hidden="1"/>
    </xf>
    <xf numFmtId="49" fontId="13" fillId="7" borderId="4" xfId="0" applyNumberFormat="1" applyFont="1" applyFill="1" applyBorder="1" applyAlignment="1" applyProtection="1">
      <alignment horizontal="left" vertical="center"/>
      <protection hidden="1"/>
    </xf>
    <xf numFmtId="165" fontId="13" fillId="4" borderId="4" xfId="1" applyNumberFormat="1" applyFont="1" applyFill="1" applyBorder="1" applyAlignment="1" applyProtection="1">
      <alignment vertical="center"/>
      <protection hidden="1"/>
    </xf>
    <xf numFmtId="169" fontId="13" fillId="4" borderId="4" xfId="0" applyNumberFormat="1" applyFont="1" applyFill="1" applyBorder="1" applyAlignment="1" applyProtection="1">
      <alignment horizontal="center" vertical="center"/>
      <protection hidden="1"/>
    </xf>
    <xf numFmtId="165" fontId="14" fillId="4" borderId="7" xfId="1" applyNumberFormat="1" applyFont="1" applyFill="1" applyBorder="1" applyAlignment="1" applyProtection="1">
      <alignment vertical="center"/>
      <protection hidden="1"/>
    </xf>
    <xf numFmtId="0" fontId="13" fillId="5" borderId="2" xfId="0" applyFont="1" applyFill="1" applyBorder="1" applyAlignment="1" applyProtection="1">
      <alignment horizontal="left" vertical="center"/>
      <protection hidden="1"/>
    </xf>
    <xf numFmtId="49" fontId="13" fillId="5" borderId="4" xfId="0" applyNumberFormat="1" applyFont="1" applyFill="1" applyBorder="1" applyAlignment="1" applyProtection="1">
      <alignment horizontal="left" vertical="center"/>
      <protection hidden="1"/>
    </xf>
    <xf numFmtId="0" fontId="13" fillId="5" borderId="4" xfId="0" applyFont="1" applyFill="1" applyBorder="1" applyAlignment="1" applyProtection="1">
      <alignment horizontal="left" vertical="center"/>
      <protection hidden="1"/>
    </xf>
    <xf numFmtId="49" fontId="13" fillId="5" borderId="0" xfId="0" applyNumberFormat="1" applyFont="1" applyFill="1" applyAlignment="1" applyProtection="1">
      <alignment horizontal="left" vertical="center"/>
      <protection hidden="1"/>
    </xf>
    <xf numFmtId="49" fontId="13" fillId="4" borderId="3" xfId="0" applyNumberFormat="1" applyFont="1" applyFill="1" applyBorder="1" applyAlignment="1" applyProtection="1">
      <alignment horizontal="left" vertical="center"/>
      <protection hidden="1"/>
    </xf>
    <xf numFmtId="49" fontId="13" fillId="4" borderId="1" xfId="0" applyNumberFormat="1" applyFont="1" applyFill="1" applyBorder="1" applyAlignment="1" applyProtection="1">
      <alignment horizontal="left" vertical="center" wrapText="1"/>
      <protection hidden="1"/>
    </xf>
    <xf numFmtId="2" fontId="3" fillId="0" borderId="0" xfId="0" applyNumberFormat="1" applyFont="1" applyAlignment="1" applyProtection="1">
      <alignment vertical="center"/>
      <protection hidden="1"/>
    </xf>
    <xf numFmtId="49" fontId="13" fillId="7" borderId="3" xfId="0" applyNumberFormat="1" applyFont="1" applyFill="1" applyBorder="1" applyAlignment="1" applyProtection="1">
      <alignment horizontal="left" vertical="center" wrapText="1"/>
      <protection hidden="1"/>
    </xf>
    <xf numFmtId="49" fontId="13" fillId="7" borderId="1" xfId="0" applyNumberFormat="1" applyFont="1" applyFill="1" applyBorder="1" applyAlignment="1" applyProtection="1">
      <alignment horizontal="left" vertical="center" wrapText="1"/>
      <protection hidden="1"/>
    </xf>
    <xf numFmtId="49" fontId="13" fillId="7" borderId="5" xfId="0" applyNumberFormat="1" applyFont="1" applyFill="1" applyBorder="1" applyAlignment="1" applyProtection="1">
      <alignment horizontal="left" vertical="center" wrapText="1"/>
      <protection hidden="1"/>
    </xf>
    <xf numFmtId="165" fontId="13" fillId="7" borderId="5" xfId="1" applyNumberFormat="1" applyFont="1" applyFill="1" applyBorder="1" applyAlignment="1" applyProtection="1">
      <alignment horizontal="center" vertical="center"/>
      <protection hidden="1"/>
    </xf>
    <xf numFmtId="165" fontId="14" fillId="4" borderId="1" xfId="1" applyNumberFormat="1" applyFont="1" applyFill="1" applyBorder="1" applyAlignment="1" applyProtection="1">
      <alignment vertical="center"/>
      <protection hidden="1"/>
    </xf>
    <xf numFmtId="165" fontId="13" fillId="4" borderId="6" xfId="1" applyNumberFormat="1" applyFont="1" applyFill="1" applyBorder="1" applyAlignment="1" applyProtection="1">
      <alignment vertical="center"/>
      <protection hidden="1"/>
    </xf>
    <xf numFmtId="49" fontId="2" fillId="0" borderId="0" xfId="0" applyNumberFormat="1" applyFont="1" applyAlignment="1" applyProtection="1">
      <alignment horizontal="left" vertical="center"/>
      <protection hidden="1"/>
    </xf>
    <xf numFmtId="165" fontId="13" fillId="0" borderId="0" xfId="1" applyNumberFormat="1" applyFont="1" applyFill="1" applyBorder="1" applyAlignment="1" applyProtection="1">
      <alignment vertical="center"/>
      <protection hidden="1"/>
    </xf>
    <xf numFmtId="0" fontId="2" fillId="6" borderId="2" xfId="0" applyFont="1" applyFill="1" applyBorder="1" applyAlignment="1" applyProtection="1">
      <alignment vertical="top" wrapText="1"/>
      <protection hidden="1"/>
    </xf>
    <xf numFmtId="0" fontId="2" fillId="6" borderId="0" xfId="0" applyFont="1" applyFill="1" applyAlignment="1" applyProtection="1">
      <alignment vertical="top" wrapText="1"/>
      <protection hidden="1"/>
    </xf>
    <xf numFmtId="0" fontId="12" fillId="3" borderId="0" xfId="0" applyFont="1" applyFill="1" applyAlignment="1" applyProtection="1">
      <alignment vertical="center"/>
      <protection hidden="1"/>
    </xf>
    <xf numFmtId="165" fontId="13" fillId="8" borderId="1" xfId="1" applyNumberFormat="1" applyFont="1" applyFill="1" applyBorder="1" applyAlignment="1" applyProtection="1">
      <alignment vertical="center"/>
      <protection hidden="1"/>
    </xf>
    <xf numFmtId="0" fontId="2" fillId="7" borderId="3" xfId="0" applyFont="1" applyFill="1" applyBorder="1" applyAlignment="1" applyProtection="1">
      <alignment horizontal="left" vertical="center"/>
      <protection hidden="1"/>
    </xf>
    <xf numFmtId="0" fontId="2" fillId="7" borderId="1" xfId="0" applyFont="1" applyFill="1" applyBorder="1" applyAlignment="1" applyProtection="1">
      <alignment horizontal="left" vertical="center"/>
      <protection hidden="1"/>
    </xf>
    <xf numFmtId="0" fontId="2" fillId="7" borderId="5" xfId="0" applyFont="1" applyFill="1" applyBorder="1" applyAlignment="1" applyProtection="1">
      <alignment horizontal="left" vertical="center"/>
      <protection hidden="1"/>
    </xf>
    <xf numFmtId="165" fontId="21" fillId="4" borderId="0" xfId="1" applyNumberFormat="1" applyFont="1" applyFill="1" applyBorder="1" applyAlignment="1" applyProtection="1">
      <alignment vertical="center"/>
      <protection hidden="1"/>
    </xf>
    <xf numFmtId="167" fontId="2" fillId="0" borderId="0" xfId="0" applyNumberFormat="1" applyFont="1" applyAlignment="1" applyProtection="1">
      <alignment horizontal="center"/>
      <protection hidden="1"/>
    </xf>
    <xf numFmtId="0" fontId="8" fillId="0" borderId="0" xfId="0" applyFont="1" applyAlignment="1" applyProtection="1">
      <alignment horizontal="left" vertical="center" wrapText="1"/>
      <protection hidden="1"/>
    </xf>
    <xf numFmtId="0" fontId="9" fillId="0" borderId="0" xfId="0" applyFont="1" applyAlignment="1" applyProtection="1">
      <alignment horizontal="left" vertical="center" wrapText="1"/>
      <protection hidden="1"/>
    </xf>
    <xf numFmtId="167" fontId="3" fillId="0" borderId="0" xfId="0" applyNumberFormat="1" applyFont="1" applyAlignment="1" applyProtection="1">
      <alignment horizontal="center"/>
      <protection hidden="1"/>
    </xf>
    <xf numFmtId="0" fontId="0" fillId="0" borderId="0" xfId="0" applyProtection="1">
      <protection hidden="1"/>
    </xf>
    <xf numFmtId="0" fontId="8" fillId="0" borderId="0" xfId="0" applyFont="1" applyAlignment="1" applyProtection="1">
      <alignment horizontal="left" vertical="center"/>
      <protection hidden="1"/>
    </xf>
    <xf numFmtId="165" fontId="8" fillId="0" borderId="0" xfId="0" applyNumberFormat="1" applyFont="1" applyAlignment="1" applyProtection="1">
      <alignment horizontal="left" vertical="center"/>
      <protection hidden="1"/>
    </xf>
    <xf numFmtId="0" fontId="13" fillId="4" borderId="1" xfId="0" applyFont="1" applyFill="1" applyBorder="1" applyAlignment="1" applyProtection="1">
      <alignment vertical="top" wrapText="1"/>
      <protection hidden="1"/>
    </xf>
    <xf numFmtId="0" fontId="18" fillId="4" borderId="1" xfId="0" applyFont="1" applyFill="1" applyBorder="1" applyAlignment="1" applyProtection="1">
      <alignment horizontal="left" vertical="center"/>
      <protection hidden="1"/>
    </xf>
    <xf numFmtId="0" fontId="13" fillId="4" borderId="1" xfId="0" applyFont="1" applyFill="1" applyBorder="1" applyProtection="1">
      <protection hidden="1"/>
    </xf>
    <xf numFmtId="165" fontId="13" fillId="4" borderId="1" xfId="0" applyNumberFormat="1" applyFont="1" applyFill="1" applyBorder="1" applyProtection="1">
      <protection hidden="1"/>
    </xf>
    <xf numFmtId="0" fontId="15" fillId="0" borderId="0" xfId="0" applyFont="1" applyAlignment="1" applyProtection="1">
      <alignment horizontal="left" vertical="center" wrapText="1"/>
      <protection hidden="1"/>
    </xf>
    <xf numFmtId="0" fontId="13" fillId="0" borderId="0" xfId="0" applyFont="1" applyAlignment="1" applyProtection="1">
      <alignment vertical="top" wrapText="1"/>
      <protection hidden="1"/>
    </xf>
    <xf numFmtId="0" fontId="13" fillId="0" borderId="0" xfId="0" applyFont="1" applyProtection="1">
      <protection hidden="1"/>
    </xf>
    <xf numFmtId="165" fontId="13" fillId="0" borderId="0" xfId="0" applyNumberFormat="1" applyFont="1" applyProtection="1">
      <protection hidden="1"/>
    </xf>
    <xf numFmtId="0" fontId="19" fillId="0" borderId="0" xfId="0" applyFont="1" applyProtection="1">
      <protection hidden="1"/>
    </xf>
    <xf numFmtId="0" fontId="20" fillId="0" borderId="0" xfId="0" applyFont="1" applyProtection="1">
      <protection hidden="1"/>
    </xf>
    <xf numFmtId="0" fontId="10" fillId="2" borderId="0" xfId="0" applyFont="1" applyFill="1" applyAlignment="1" applyProtection="1">
      <alignment horizontal="left" vertical="center"/>
      <protection hidden="1"/>
    </xf>
    <xf numFmtId="0" fontId="2" fillId="6" borderId="0" xfId="0" applyFont="1" applyFill="1" applyAlignment="1" applyProtection="1">
      <alignment horizontal="left" vertical="top" wrapText="1"/>
      <protection hidden="1"/>
    </xf>
    <xf numFmtId="0" fontId="2" fillId="4" borderId="1" xfId="0" applyFont="1" applyFill="1" applyBorder="1" applyAlignment="1" applyProtection="1">
      <alignment horizontal="left" vertical="center" wrapText="1"/>
      <protection hidden="1"/>
    </xf>
    <xf numFmtId="166" fontId="22" fillId="0" borderId="0" xfId="0" applyNumberFormat="1" applyFont="1" applyAlignment="1" applyProtection="1">
      <alignment horizontal="center" vertical="center"/>
      <protection locked="0" hidden="1"/>
    </xf>
    <xf numFmtId="0" fontId="15" fillId="4" borderId="1"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2" fillId="6" borderId="0" xfId="0" applyFont="1" applyFill="1" applyAlignment="1" applyProtection="1">
      <alignment horizontal="center" vertical="top" wrapText="1"/>
      <protection hidden="1"/>
    </xf>
    <xf numFmtId="0" fontId="15" fillId="5" borderId="1" xfId="0" applyFont="1" applyFill="1" applyBorder="1" applyAlignment="1" applyProtection="1">
      <alignment horizontal="left" vertical="center" wrapText="1"/>
      <protection hidden="1"/>
    </xf>
    <xf numFmtId="0" fontId="3" fillId="0" borderId="0" xfId="0" applyFont="1" applyAlignment="1" applyProtection="1">
      <alignment vertical="center" textRotation="90"/>
      <protection hidden="1"/>
    </xf>
    <xf numFmtId="0" fontId="2" fillId="6" borderId="2" xfId="0" applyFont="1" applyFill="1" applyBorder="1" applyAlignment="1" applyProtection="1">
      <alignment horizontal="center" vertical="top" wrapText="1"/>
      <protection hidden="1"/>
    </xf>
    <xf numFmtId="0" fontId="2" fillId="6" borderId="4" xfId="0" applyFont="1" applyFill="1" applyBorder="1" applyAlignment="1" applyProtection="1">
      <alignment horizontal="center" vertical="top" wrapText="1"/>
      <protection hidden="1"/>
    </xf>
    <xf numFmtId="0" fontId="15" fillId="5" borderId="3" xfId="0" applyFont="1" applyFill="1" applyBorder="1" applyAlignment="1" applyProtection="1">
      <alignment horizontal="left" vertical="center" wrapText="1"/>
      <protection hidden="1"/>
    </xf>
    <xf numFmtId="0" fontId="15" fillId="5" borderId="5" xfId="0" applyFont="1" applyFill="1" applyBorder="1" applyAlignment="1" applyProtection="1">
      <alignment horizontal="left" vertical="center" wrapText="1"/>
      <protection hidden="1"/>
    </xf>
    <xf numFmtId="0" fontId="2" fillId="6" borderId="2" xfId="0" applyFont="1" applyFill="1" applyBorder="1" applyAlignment="1" applyProtection="1">
      <alignment horizontal="left" vertical="top" wrapText="1"/>
      <protection hidden="1"/>
    </xf>
    <xf numFmtId="0" fontId="17" fillId="7" borderId="3" xfId="0" applyFont="1" applyFill="1" applyBorder="1" applyAlignment="1" applyProtection="1">
      <alignment horizontal="left" vertical="center" wrapText="1"/>
      <protection hidden="1"/>
    </xf>
    <xf numFmtId="0" fontId="17" fillId="7" borderId="1" xfId="0" applyFont="1" applyFill="1" applyBorder="1" applyAlignment="1" applyProtection="1">
      <alignment horizontal="left" vertical="center" wrapText="1"/>
      <protection hidden="1"/>
    </xf>
    <xf numFmtId="0" fontId="17" fillId="4" borderId="1" xfId="0" applyFont="1" applyFill="1" applyBorder="1" applyAlignment="1" applyProtection="1">
      <alignment horizontal="left" vertical="center" wrapText="1"/>
      <protection hidden="1"/>
    </xf>
    <xf numFmtId="0" fontId="2" fillId="7" borderId="1" xfId="0" applyFont="1" applyFill="1" applyBorder="1" applyAlignment="1" applyProtection="1">
      <alignment horizontal="left" vertical="center" wrapText="1"/>
      <protection hidden="1"/>
    </xf>
    <xf numFmtId="0" fontId="2" fillId="5" borderId="3" xfId="0" applyFont="1" applyFill="1" applyBorder="1" applyAlignment="1" applyProtection="1">
      <alignment horizontal="left" vertical="center" wrapText="1"/>
      <protection hidden="1"/>
    </xf>
    <xf numFmtId="0" fontId="2" fillId="5" borderId="1" xfId="0" applyFont="1" applyFill="1" applyBorder="1" applyAlignment="1" applyProtection="1">
      <alignment horizontal="left" vertical="center" wrapText="1"/>
      <protection hidden="1"/>
    </xf>
    <xf numFmtId="0" fontId="12" fillId="3" borderId="0" xfId="0" applyFont="1" applyFill="1" applyAlignment="1" applyProtection="1">
      <alignment horizontal="left" vertical="center"/>
      <protection hidden="1"/>
    </xf>
    <xf numFmtId="0" fontId="2" fillId="4" borderId="3" xfId="0" applyFont="1" applyFill="1" applyBorder="1" applyAlignment="1" applyProtection="1">
      <alignment horizontal="left" vertical="center" wrapText="1"/>
      <protection hidden="1"/>
    </xf>
    <xf numFmtId="49" fontId="2" fillId="7" borderId="1" xfId="0" applyNumberFormat="1" applyFont="1" applyFill="1" applyBorder="1" applyAlignment="1" applyProtection="1">
      <alignment horizontal="left" vertical="center"/>
      <protection hidden="1"/>
    </xf>
    <xf numFmtId="49" fontId="2" fillId="7" borderId="16" xfId="0" applyNumberFormat="1" applyFont="1" applyFill="1" applyBorder="1" applyAlignment="1" applyProtection="1">
      <alignment horizontal="left" vertical="center"/>
      <protection hidden="1"/>
    </xf>
    <xf numFmtId="49" fontId="2" fillId="7" borderId="6" xfId="0" applyNumberFormat="1" applyFont="1" applyFill="1" applyBorder="1" applyAlignment="1" applyProtection="1">
      <alignment horizontal="left" vertical="center"/>
      <protection hidden="1"/>
    </xf>
    <xf numFmtId="49" fontId="2" fillId="7" borderId="14" xfId="0" applyNumberFormat="1" applyFont="1" applyFill="1" applyBorder="1" applyAlignment="1" applyProtection="1">
      <alignment horizontal="left" vertical="center"/>
      <protection hidden="1"/>
    </xf>
    <xf numFmtId="49" fontId="2" fillId="7" borderId="15" xfId="0" applyNumberFormat="1" applyFont="1" applyFill="1" applyBorder="1" applyAlignment="1" applyProtection="1">
      <alignment horizontal="left" vertical="center"/>
      <protection hidden="1"/>
    </xf>
    <xf numFmtId="0" fontId="2" fillId="6" borderId="1" xfId="0" applyFont="1" applyFill="1" applyBorder="1" applyAlignment="1" applyProtection="1">
      <alignment horizontal="left" vertical="top" wrapText="1"/>
      <protection hidden="1"/>
    </xf>
    <xf numFmtId="0" fontId="2" fillId="6" borderId="4" xfId="0" applyFont="1" applyFill="1" applyBorder="1" applyAlignment="1" applyProtection="1">
      <alignment horizontal="left" vertical="top" wrapText="1"/>
      <protection hidden="1"/>
    </xf>
    <xf numFmtId="0" fontId="2" fillId="7" borderId="3" xfId="0" applyFont="1" applyFill="1" applyBorder="1" applyAlignment="1" applyProtection="1">
      <alignment horizontal="left" vertical="center" wrapText="1"/>
      <protection hidden="1"/>
    </xf>
    <xf numFmtId="0" fontId="2" fillId="7" borderId="5" xfId="0" applyFont="1" applyFill="1" applyBorder="1" applyAlignment="1" applyProtection="1">
      <alignment horizontal="left" vertical="center" wrapText="1"/>
      <protection hidden="1"/>
    </xf>
    <xf numFmtId="171" fontId="13" fillId="4" borderId="1" xfId="1" applyNumberFormat="1" applyFont="1" applyFill="1" applyBorder="1" applyAlignment="1" applyProtection="1">
      <alignment horizontal="center" vertical="center"/>
      <protection hidden="1"/>
    </xf>
    <xf numFmtId="171" fontId="13" fillId="4" borderId="16" xfId="1" applyNumberFormat="1" applyFont="1" applyFill="1" applyBorder="1" applyAlignment="1" applyProtection="1">
      <alignment horizontal="center" vertical="center"/>
      <protection hidden="1"/>
    </xf>
    <xf numFmtId="171" fontId="13" fillId="4" borderId="6" xfId="1" applyNumberFormat="1" applyFont="1" applyFill="1" applyBorder="1" applyAlignment="1" applyProtection="1">
      <alignment horizontal="center" vertical="center"/>
      <protection hidden="1"/>
    </xf>
    <xf numFmtId="0" fontId="2" fillId="5" borderId="5" xfId="0" applyFont="1" applyFill="1" applyBorder="1" applyAlignment="1" applyProtection="1">
      <alignment horizontal="left" vertical="center" wrapText="1"/>
      <protection hidden="1"/>
    </xf>
    <xf numFmtId="0" fontId="2" fillId="6" borderId="14" xfId="0" applyFont="1" applyFill="1" applyBorder="1" applyAlignment="1" applyProtection="1">
      <alignment horizontal="center" vertical="top" wrapText="1"/>
      <protection hidden="1"/>
    </xf>
    <xf numFmtId="0" fontId="2" fillId="6" borderId="16" xfId="0" applyFont="1" applyFill="1" applyBorder="1" applyAlignment="1" applyProtection="1">
      <alignment horizontal="center" vertical="top" wrapText="1"/>
      <protection hidden="1"/>
    </xf>
    <xf numFmtId="0" fontId="2" fillId="6" borderId="17" xfId="0" applyFont="1" applyFill="1" applyBorder="1" applyAlignment="1" applyProtection="1">
      <alignment horizontal="center" vertical="top" wrapText="1"/>
      <protection hidden="1"/>
    </xf>
    <xf numFmtId="0" fontId="2" fillId="5" borderId="2" xfId="0" applyFont="1" applyFill="1" applyBorder="1" applyAlignment="1" applyProtection="1">
      <alignment horizontal="left" vertical="center" wrapText="1"/>
      <protection hidden="1"/>
    </xf>
    <xf numFmtId="0" fontId="2" fillId="5" borderId="0" xfId="0" applyFont="1" applyFill="1" applyAlignment="1" applyProtection="1">
      <alignment horizontal="left" vertical="center" wrapText="1"/>
      <protection hidden="1"/>
    </xf>
    <xf numFmtId="0" fontId="2" fillId="5" borderId="4" xfId="0" applyFont="1" applyFill="1" applyBorder="1" applyAlignment="1" applyProtection="1">
      <alignment horizontal="left" vertical="center" wrapText="1"/>
      <protection hidden="1"/>
    </xf>
    <xf numFmtId="0" fontId="2" fillId="6" borderId="8" xfId="0" applyFont="1" applyFill="1" applyBorder="1" applyAlignment="1" applyProtection="1">
      <alignment horizontal="center" vertical="top" wrapText="1"/>
      <protection hidden="1"/>
    </xf>
    <xf numFmtId="0" fontId="2" fillId="6" borderId="11" xfId="0" applyFont="1" applyFill="1" applyBorder="1" applyAlignment="1" applyProtection="1">
      <alignment horizontal="center" vertical="top" wrapText="1"/>
      <protection hidden="1"/>
    </xf>
    <xf numFmtId="0" fontId="2" fillId="6" borderId="13" xfId="0" applyFont="1" applyFill="1" applyBorder="1" applyAlignment="1" applyProtection="1">
      <alignment horizontal="center" vertical="top" wrapText="1"/>
      <protection hidden="1"/>
    </xf>
    <xf numFmtId="0" fontId="2" fillId="5" borderId="9" xfId="0" applyFont="1" applyFill="1" applyBorder="1" applyAlignment="1" applyProtection="1">
      <alignment horizontal="left" vertical="center" wrapText="1"/>
      <protection hidden="1"/>
    </xf>
    <xf numFmtId="0" fontId="2" fillId="6" borderId="2"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4" borderId="5" xfId="0" applyFont="1" applyFill="1" applyBorder="1" applyAlignment="1" applyProtection="1">
      <alignment horizontal="left" vertical="center" wrapText="1"/>
      <protection hidden="1"/>
    </xf>
    <xf numFmtId="0" fontId="2" fillId="4" borderId="0" xfId="0" applyFont="1" applyFill="1" applyAlignment="1" applyProtection="1">
      <alignment horizontal="center"/>
      <protection hidden="1"/>
    </xf>
    <xf numFmtId="170" fontId="10" fillId="2" borderId="0" xfId="0" applyNumberFormat="1" applyFont="1" applyFill="1" applyAlignment="1" applyProtection="1">
      <alignment horizontal="left" vertical="center"/>
      <protection hidden="1"/>
    </xf>
    <xf numFmtId="0" fontId="2" fillId="6" borderId="1" xfId="0" applyFont="1" applyFill="1" applyBorder="1" applyAlignment="1" applyProtection="1">
      <alignment horizontal="left" vertical="center" wrapText="1"/>
      <protection hidden="1"/>
    </xf>
    <xf numFmtId="0" fontId="2" fillId="6" borderId="6" xfId="0" applyFont="1" applyFill="1" applyBorder="1" applyAlignment="1" applyProtection="1">
      <alignment horizontal="left" vertical="top" wrapText="1"/>
      <protection hidden="1"/>
    </xf>
    <xf numFmtId="0" fontId="2" fillId="6" borderId="7" xfId="0" applyFont="1" applyFill="1" applyBorder="1" applyAlignment="1" applyProtection="1">
      <alignment horizontal="left" vertical="top" wrapText="1"/>
      <protection hidden="1"/>
    </xf>
    <xf numFmtId="0" fontId="13" fillId="4" borderId="1" xfId="0" applyFont="1" applyFill="1" applyBorder="1" applyAlignment="1" applyProtection="1">
      <alignment horizontal="left" vertical="top"/>
      <protection hidden="1"/>
    </xf>
    <xf numFmtId="0" fontId="13" fillId="4" borderId="5" xfId="0" applyFont="1" applyFill="1" applyBorder="1" applyAlignment="1" applyProtection="1">
      <alignment horizontal="left" vertical="top"/>
      <protection hidden="1"/>
    </xf>
    <xf numFmtId="0" fontId="17" fillId="4" borderId="5" xfId="0" applyFont="1" applyFill="1" applyBorder="1" applyAlignment="1" applyProtection="1">
      <alignment horizontal="left" vertical="center" wrapText="1"/>
      <protection hidden="1"/>
    </xf>
    <xf numFmtId="0" fontId="17" fillId="5" borderId="1" xfId="0" applyFont="1" applyFill="1" applyBorder="1" applyAlignment="1" applyProtection="1">
      <alignment horizontal="left" vertical="center" wrapText="1"/>
      <protection hidden="1"/>
    </xf>
    <xf numFmtId="0" fontId="2" fillId="4" borderId="0" xfId="0" applyFont="1" applyFill="1" applyAlignment="1" applyProtection="1">
      <alignment horizontal="left" vertical="top" wrapText="1"/>
      <protection hidden="1"/>
    </xf>
    <xf numFmtId="0" fontId="2" fillId="4" borderId="4" xfId="0" applyFont="1" applyFill="1" applyBorder="1" applyAlignment="1" applyProtection="1">
      <alignment horizontal="left" vertical="top" wrapText="1"/>
      <protection hidden="1"/>
    </xf>
    <xf numFmtId="0" fontId="2" fillId="4" borderId="2" xfId="0" applyFont="1" applyFill="1" applyBorder="1" applyAlignment="1" applyProtection="1">
      <alignment horizontal="left" vertical="top" wrapText="1"/>
      <protection hidden="1"/>
    </xf>
  </cellXfs>
  <cellStyles count="2">
    <cellStyle name="Mena" xfId="1" builtinId="4"/>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0.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1.png"/><Relationship Id="rId89" Type="http://schemas.openxmlformats.org/officeDocument/2006/relationships/image" Target="../media/image86.png"/><Relationship Id="rId112" Type="http://schemas.microsoft.com/office/2007/relationships/hdphoto" Target="../media/hdphoto7.wdp"/><Relationship Id="rId16" Type="http://schemas.openxmlformats.org/officeDocument/2006/relationships/image" Target="../media/image16.png"/><Relationship Id="rId107" Type="http://schemas.openxmlformats.org/officeDocument/2006/relationships/image" Target="../media/image103.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3.png"/><Relationship Id="rId79" Type="http://schemas.openxmlformats.org/officeDocument/2006/relationships/image" Target="../media/image76.png"/><Relationship Id="rId102" Type="http://schemas.openxmlformats.org/officeDocument/2006/relationships/image" Target="../media/image99.png"/><Relationship Id="rId123" Type="http://schemas.openxmlformats.org/officeDocument/2006/relationships/image" Target="../media/image116.png"/><Relationship Id="rId128" Type="http://schemas.openxmlformats.org/officeDocument/2006/relationships/image" Target="../media/image120.png"/><Relationship Id="rId5" Type="http://schemas.openxmlformats.org/officeDocument/2006/relationships/image" Target="../media/image5.png"/><Relationship Id="rId90" Type="http://schemas.openxmlformats.org/officeDocument/2006/relationships/image" Target="../media/image87.png"/><Relationship Id="rId95" Type="http://schemas.openxmlformats.org/officeDocument/2006/relationships/image" Target="../media/image92.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06.png"/><Relationship Id="rId118" Type="http://schemas.openxmlformats.org/officeDocument/2006/relationships/image" Target="../media/image111.png"/><Relationship Id="rId80" Type="http://schemas.openxmlformats.org/officeDocument/2006/relationships/image" Target="../media/image77.png"/><Relationship Id="rId85" Type="http://schemas.openxmlformats.org/officeDocument/2006/relationships/image" Target="../media/image82.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0.png"/><Relationship Id="rId108" Type="http://schemas.microsoft.com/office/2007/relationships/hdphoto" Target="../media/hdphoto5.wdp"/><Relationship Id="rId124" Type="http://schemas.openxmlformats.org/officeDocument/2006/relationships/image" Target="../media/image117.png"/><Relationship Id="rId129" Type="http://schemas.openxmlformats.org/officeDocument/2006/relationships/image" Target="../media/image121.png"/><Relationship Id="rId54" Type="http://schemas.openxmlformats.org/officeDocument/2006/relationships/image" Target="../media/image54.png"/><Relationship Id="rId70" Type="http://schemas.openxmlformats.org/officeDocument/2006/relationships/image" Target="../media/image70.png"/><Relationship Id="rId75" Type="http://schemas.microsoft.com/office/2007/relationships/hdphoto" Target="../media/hdphoto2.wdp"/><Relationship Id="rId91" Type="http://schemas.openxmlformats.org/officeDocument/2006/relationships/image" Target="../media/image88.png"/><Relationship Id="rId96" Type="http://schemas.openxmlformats.org/officeDocument/2006/relationships/image" Target="../media/image93.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07.png"/><Relationship Id="rId119" Type="http://schemas.openxmlformats.org/officeDocument/2006/relationships/image" Target="../media/image112.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78.png"/><Relationship Id="rId86" Type="http://schemas.openxmlformats.org/officeDocument/2006/relationships/image" Target="../media/image83.png"/><Relationship Id="rId130" Type="http://schemas.openxmlformats.org/officeDocument/2006/relationships/image" Target="../media/image122.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4.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4.png"/><Relationship Id="rId97" Type="http://schemas.openxmlformats.org/officeDocument/2006/relationships/image" Target="../media/image94.png"/><Relationship Id="rId104" Type="http://schemas.openxmlformats.org/officeDocument/2006/relationships/image" Target="../media/image101.png"/><Relationship Id="rId120" Type="http://schemas.openxmlformats.org/officeDocument/2006/relationships/image" Target="../media/image113.png"/><Relationship Id="rId125" Type="http://schemas.openxmlformats.org/officeDocument/2006/relationships/image" Target="../media/image118.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89.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4.png"/><Relationship Id="rId110" Type="http://schemas.microsoft.com/office/2007/relationships/hdphoto" Target="../media/hdphoto6.wdp"/><Relationship Id="rId115" Type="http://schemas.openxmlformats.org/officeDocument/2006/relationships/image" Target="../media/image108.png"/><Relationship Id="rId131" Type="http://schemas.openxmlformats.org/officeDocument/2006/relationships/image" Target="../media/image123.png"/><Relationship Id="rId61" Type="http://schemas.openxmlformats.org/officeDocument/2006/relationships/image" Target="../media/image61.png"/><Relationship Id="rId82" Type="http://schemas.openxmlformats.org/officeDocument/2006/relationships/image" Target="../media/image79.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microsoft.com/office/2007/relationships/hdphoto" Target="../media/hdphoto3.wdp"/><Relationship Id="rId100" Type="http://schemas.openxmlformats.org/officeDocument/2006/relationships/image" Target="../media/image97.png"/><Relationship Id="rId105" Type="http://schemas.openxmlformats.org/officeDocument/2006/relationships/image" Target="../media/image102.png"/><Relationship Id="rId126" Type="http://schemas.openxmlformats.org/officeDocument/2006/relationships/image" Target="../media/image119.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0.png"/><Relationship Id="rId98" Type="http://schemas.openxmlformats.org/officeDocument/2006/relationships/image" Target="../media/image95.png"/><Relationship Id="rId121" Type="http://schemas.openxmlformats.org/officeDocument/2006/relationships/image" Target="../media/image114.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09.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0.png"/><Relationship Id="rId88" Type="http://schemas.openxmlformats.org/officeDocument/2006/relationships/image" Target="../media/image85.png"/><Relationship Id="rId111" Type="http://schemas.openxmlformats.org/officeDocument/2006/relationships/image" Target="../media/image105.png"/><Relationship Id="rId132" Type="http://schemas.microsoft.com/office/2007/relationships/hdphoto" Target="../media/hdphoto9.wdp"/><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microsoft.com/office/2007/relationships/hdphoto" Target="../media/hdphoto4.wdp"/><Relationship Id="rId127" Type="http://schemas.microsoft.com/office/2007/relationships/hdphoto" Target="../media/hdphoto8.wdp"/><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microsoft.com/office/2007/relationships/hdphoto" Target="../media/hdphoto1.wdp"/><Relationship Id="rId78" Type="http://schemas.openxmlformats.org/officeDocument/2006/relationships/image" Target="../media/image75.png"/><Relationship Id="rId94" Type="http://schemas.openxmlformats.org/officeDocument/2006/relationships/image" Target="../media/image91.png"/><Relationship Id="rId99" Type="http://schemas.openxmlformats.org/officeDocument/2006/relationships/image" Target="../media/image96.png"/><Relationship Id="rId101" Type="http://schemas.openxmlformats.org/officeDocument/2006/relationships/image" Target="../media/image98.png"/><Relationship Id="rId122" Type="http://schemas.openxmlformats.org/officeDocument/2006/relationships/image" Target="../media/image115.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0</xdr:col>
      <xdr:colOff>69003</xdr:colOff>
      <xdr:row>803</xdr:row>
      <xdr:rowOff>123191</xdr:rowOff>
    </xdr:from>
    <xdr:to>
      <xdr:col>0</xdr:col>
      <xdr:colOff>826110</xdr:colOff>
      <xdr:row>807</xdr:row>
      <xdr:rowOff>0</xdr:rowOff>
    </xdr:to>
    <xdr:pic>
      <xdr:nvPicPr>
        <xdr:cNvPr id="3" name="Picture 181">
          <a:extLst>
            <a:ext uri="{FF2B5EF4-FFF2-40B4-BE49-F238E27FC236}">
              <a16:creationId xmlns:a16="http://schemas.microsoft.com/office/drawing/2014/main" id="{5FFA3518-D21A-4292-BAED-2FC20E305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9003" y="142750541"/>
          <a:ext cx="757107" cy="51180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xdr:from>
      <xdr:col>0</xdr:col>
      <xdr:colOff>224367</xdr:colOff>
      <xdr:row>821</xdr:row>
      <xdr:rowOff>33867</xdr:rowOff>
    </xdr:from>
    <xdr:to>
      <xdr:col>0</xdr:col>
      <xdr:colOff>632434</xdr:colOff>
      <xdr:row>823</xdr:row>
      <xdr:rowOff>127000</xdr:rowOff>
    </xdr:to>
    <xdr:pic>
      <xdr:nvPicPr>
        <xdr:cNvPr id="4" name="Picture 129">
          <a:extLst>
            <a:ext uri="{FF2B5EF4-FFF2-40B4-BE49-F238E27FC236}">
              <a16:creationId xmlns:a16="http://schemas.microsoft.com/office/drawing/2014/main" id="{82ED9B02-09A1-44AE-AE18-584F78A4DF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24367" y="145798117"/>
          <a:ext cx="408067" cy="4106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xdr:from>
      <xdr:col>0</xdr:col>
      <xdr:colOff>115358</xdr:colOff>
      <xdr:row>659</xdr:row>
      <xdr:rowOff>56092</xdr:rowOff>
    </xdr:from>
    <xdr:to>
      <xdr:col>0</xdr:col>
      <xdr:colOff>744008</xdr:colOff>
      <xdr:row>662</xdr:row>
      <xdr:rowOff>65667</xdr:rowOff>
    </xdr:to>
    <xdr:pic>
      <xdr:nvPicPr>
        <xdr:cNvPr id="5" name="Picture 176">
          <a:extLst>
            <a:ext uri="{FF2B5EF4-FFF2-40B4-BE49-F238E27FC236}">
              <a16:creationId xmlns:a16="http://schemas.microsoft.com/office/drawing/2014/main" id="{A779EC88-FFD1-48C0-A974-0D11F5B072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15358" y="118629642"/>
          <a:ext cx="628650" cy="4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xdr:from>
      <xdr:col>0</xdr:col>
      <xdr:colOff>146050</xdr:colOff>
      <xdr:row>813</xdr:row>
      <xdr:rowOff>76200</xdr:rowOff>
    </xdr:from>
    <xdr:to>
      <xdr:col>0</xdr:col>
      <xdr:colOff>654869</xdr:colOff>
      <xdr:row>816</xdr:row>
      <xdr:rowOff>88900</xdr:rowOff>
    </xdr:to>
    <xdr:pic>
      <xdr:nvPicPr>
        <xdr:cNvPr id="6" name="Picture 1331">
          <a:extLst>
            <a:ext uri="{FF2B5EF4-FFF2-40B4-BE49-F238E27FC236}">
              <a16:creationId xmlns:a16="http://schemas.microsoft.com/office/drawing/2014/main" id="{CA6B1604-8511-46F8-AEA8-6CE835A765C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46050" y="144462500"/>
          <a:ext cx="508819" cy="488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oneCellAnchor>
    <xdr:from>
      <xdr:col>0</xdr:col>
      <xdr:colOff>79164</xdr:colOff>
      <xdr:row>4</xdr:row>
      <xdr:rowOff>205529</xdr:rowOff>
    </xdr:from>
    <xdr:ext cx="704850" cy="725829"/>
    <xdr:pic>
      <xdr:nvPicPr>
        <xdr:cNvPr id="7" name="Obrázek 3">
          <a:extLst>
            <a:ext uri="{FF2B5EF4-FFF2-40B4-BE49-F238E27FC236}">
              <a16:creationId xmlns:a16="http://schemas.microsoft.com/office/drawing/2014/main" id="{046158E4-D598-4167-A134-883E8FF37D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79164" y="11095779"/>
          <a:ext cx="704850"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53340</xdr:colOff>
      <xdr:row>12</xdr:row>
      <xdr:rowOff>51647</xdr:rowOff>
    </xdr:from>
    <xdr:ext cx="714375" cy="728120"/>
    <xdr:pic>
      <xdr:nvPicPr>
        <xdr:cNvPr id="8" name="Obrázek 4">
          <a:extLst>
            <a:ext uri="{FF2B5EF4-FFF2-40B4-BE49-F238E27FC236}">
              <a16:creationId xmlns:a16="http://schemas.microsoft.com/office/drawing/2014/main" id="{6327388E-59D5-4513-A0C5-ED9B98C1FC9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53340" y="12319847"/>
          <a:ext cx="714375"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8</xdr:row>
      <xdr:rowOff>142875</xdr:rowOff>
    </xdr:from>
    <xdr:ext cx="695325" cy="718595"/>
    <xdr:pic>
      <xdr:nvPicPr>
        <xdr:cNvPr id="9" name="Obrázek 5">
          <a:extLst>
            <a:ext uri="{FF2B5EF4-FFF2-40B4-BE49-F238E27FC236}">
              <a16:creationId xmlns:a16="http://schemas.microsoft.com/office/drawing/2014/main" id="{1688E205-83A2-426D-A096-1BF74A45C1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6200" y="11776075"/>
          <a:ext cx="695325" cy="71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15</xdr:row>
      <xdr:rowOff>55033</xdr:rowOff>
    </xdr:from>
    <xdr:ext cx="695325" cy="737645"/>
    <xdr:pic>
      <xdr:nvPicPr>
        <xdr:cNvPr id="10" name="Obrázek 6">
          <a:extLst>
            <a:ext uri="{FF2B5EF4-FFF2-40B4-BE49-F238E27FC236}">
              <a16:creationId xmlns:a16="http://schemas.microsoft.com/office/drawing/2014/main" id="{202EBADF-6D6C-4F85-B08C-2203B9A35B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76200" y="12799483"/>
          <a:ext cx="695325" cy="737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27</xdr:row>
      <xdr:rowOff>123825</xdr:rowOff>
    </xdr:from>
    <xdr:ext cx="704850" cy="728120"/>
    <xdr:pic>
      <xdr:nvPicPr>
        <xdr:cNvPr id="11" name="Obrázek 7">
          <a:extLst>
            <a:ext uri="{FF2B5EF4-FFF2-40B4-BE49-F238E27FC236}">
              <a16:creationId xmlns:a16="http://schemas.microsoft.com/office/drawing/2014/main" id="{4A45EABE-A3A1-4958-8EFC-E130FF18787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85725" y="14843125"/>
          <a:ext cx="704850"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54187</xdr:colOff>
      <xdr:row>34</xdr:row>
      <xdr:rowOff>52917</xdr:rowOff>
    </xdr:from>
    <xdr:ext cx="704850" cy="718595"/>
    <xdr:pic>
      <xdr:nvPicPr>
        <xdr:cNvPr id="12" name="Obrázek 8">
          <a:extLst>
            <a:ext uri="{FF2B5EF4-FFF2-40B4-BE49-F238E27FC236}">
              <a16:creationId xmlns:a16="http://schemas.microsoft.com/office/drawing/2014/main" id="{4CF1A4C4-54BF-4250-9FF9-AB3C92C2B45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4187" y="15883467"/>
          <a:ext cx="704850" cy="71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23</xdr:row>
      <xdr:rowOff>238125</xdr:rowOff>
    </xdr:from>
    <xdr:ext cx="704850" cy="725829"/>
    <xdr:pic>
      <xdr:nvPicPr>
        <xdr:cNvPr id="13" name="Obrázek 9">
          <a:extLst>
            <a:ext uri="{FF2B5EF4-FFF2-40B4-BE49-F238E27FC236}">
              <a16:creationId xmlns:a16="http://schemas.microsoft.com/office/drawing/2014/main" id="{EC970AD2-F6F8-48EA-87B0-DD231CC67B4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76200" y="14214475"/>
          <a:ext cx="704850"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64770</xdr:colOff>
      <xdr:row>31</xdr:row>
      <xdr:rowOff>57150</xdr:rowOff>
    </xdr:from>
    <xdr:ext cx="704850" cy="728120"/>
    <xdr:pic>
      <xdr:nvPicPr>
        <xdr:cNvPr id="14" name="Obrázek 10">
          <a:extLst>
            <a:ext uri="{FF2B5EF4-FFF2-40B4-BE49-F238E27FC236}">
              <a16:creationId xmlns:a16="http://schemas.microsoft.com/office/drawing/2014/main" id="{B3B590E9-CB58-4A73-B49A-D4AD06E957B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64770" y="15411450"/>
          <a:ext cx="704850"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44</xdr:row>
      <xdr:rowOff>7620</xdr:rowOff>
    </xdr:from>
    <xdr:ext cx="695325" cy="725829"/>
    <xdr:pic>
      <xdr:nvPicPr>
        <xdr:cNvPr id="15" name="Obrázek 11">
          <a:extLst>
            <a:ext uri="{FF2B5EF4-FFF2-40B4-BE49-F238E27FC236}">
              <a16:creationId xmlns:a16="http://schemas.microsoft.com/office/drawing/2014/main" id="{C514B5A1-E983-4E21-9A61-CF8BE97C303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76200" y="17495520"/>
          <a:ext cx="695325"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51</xdr:row>
      <xdr:rowOff>1905</xdr:rowOff>
    </xdr:from>
    <xdr:ext cx="695325" cy="728120"/>
    <xdr:pic>
      <xdr:nvPicPr>
        <xdr:cNvPr id="16" name="Obrázek 12">
          <a:extLst>
            <a:ext uri="{FF2B5EF4-FFF2-40B4-BE49-F238E27FC236}">
              <a16:creationId xmlns:a16="http://schemas.microsoft.com/office/drawing/2014/main" id="{7DF9CC93-0AA1-4C45-AD99-AB91D1DA63E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76200" y="18601055"/>
          <a:ext cx="695325"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47625</xdr:colOff>
      <xdr:row>176</xdr:row>
      <xdr:rowOff>142875</xdr:rowOff>
    </xdr:from>
    <xdr:ext cx="695325" cy="737644"/>
    <xdr:pic>
      <xdr:nvPicPr>
        <xdr:cNvPr id="17" name="Obrázek 13">
          <a:extLst>
            <a:ext uri="{FF2B5EF4-FFF2-40B4-BE49-F238E27FC236}">
              <a16:creationId xmlns:a16="http://schemas.microsoft.com/office/drawing/2014/main" id="{772CB501-A9CA-48FB-8B47-9170F0620A5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47625" y="39093775"/>
          <a:ext cx="695325" cy="73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168</xdr:row>
      <xdr:rowOff>238125</xdr:rowOff>
    </xdr:from>
    <xdr:ext cx="695325" cy="725830"/>
    <xdr:pic>
      <xdr:nvPicPr>
        <xdr:cNvPr id="18" name="Obrázek 14">
          <a:extLst>
            <a:ext uri="{FF2B5EF4-FFF2-40B4-BE49-F238E27FC236}">
              <a16:creationId xmlns:a16="http://schemas.microsoft.com/office/drawing/2014/main" id="{D7D95CA5-8E51-4B90-ACCD-5F5399C4406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76200" y="37817425"/>
          <a:ext cx="695325" cy="7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172</xdr:row>
      <xdr:rowOff>123825</xdr:rowOff>
    </xdr:from>
    <xdr:ext cx="685800" cy="718595"/>
    <xdr:pic>
      <xdr:nvPicPr>
        <xdr:cNvPr id="19" name="Obrázek 15">
          <a:extLst>
            <a:ext uri="{FF2B5EF4-FFF2-40B4-BE49-F238E27FC236}">
              <a16:creationId xmlns:a16="http://schemas.microsoft.com/office/drawing/2014/main" id="{D6D2869D-943C-4EC0-AA20-881AC199115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57150" y="38439725"/>
          <a:ext cx="685800" cy="71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84859</xdr:colOff>
      <xdr:row>63</xdr:row>
      <xdr:rowOff>151534</xdr:rowOff>
    </xdr:from>
    <xdr:ext cx="704850" cy="716305"/>
    <xdr:pic>
      <xdr:nvPicPr>
        <xdr:cNvPr id="20" name="Obrázek 16">
          <a:extLst>
            <a:ext uri="{FF2B5EF4-FFF2-40B4-BE49-F238E27FC236}">
              <a16:creationId xmlns:a16="http://schemas.microsoft.com/office/drawing/2014/main" id="{85ECE880-494F-403D-9783-53D6E07E790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84859" y="20655684"/>
          <a:ext cx="704850" cy="7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53340</xdr:colOff>
      <xdr:row>69</xdr:row>
      <xdr:rowOff>125730</xdr:rowOff>
    </xdr:from>
    <xdr:ext cx="714375" cy="728119"/>
    <xdr:pic>
      <xdr:nvPicPr>
        <xdr:cNvPr id="21" name="Obrázek 17">
          <a:extLst>
            <a:ext uri="{FF2B5EF4-FFF2-40B4-BE49-F238E27FC236}">
              <a16:creationId xmlns:a16="http://schemas.microsoft.com/office/drawing/2014/main" id="{789B2271-8201-4E0B-A1E0-EFA94C8537B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53340" y="21690330"/>
          <a:ext cx="714375" cy="728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97366</xdr:colOff>
      <xdr:row>66</xdr:row>
      <xdr:rowOff>52590</xdr:rowOff>
    </xdr:from>
    <xdr:ext cx="704850" cy="718594"/>
    <xdr:pic>
      <xdr:nvPicPr>
        <xdr:cNvPr id="22" name="Obrázek 18">
          <a:extLst>
            <a:ext uri="{FF2B5EF4-FFF2-40B4-BE49-F238E27FC236}">
              <a16:creationId xmlns:a16="http://schemas.microsoft.com/office/drawing/2014/main" id="{C015FCE3-E41C-4D5E-AE75-E4B84700B9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97366" y="21140940"/>
          <a:ext cx="704850" cy="718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73</xdr:row>
      <xdr:rowOff>125730</xdr:rowOff>
    </xdr:from>
    <xdr:ext cx="695325" cy="728120"/>
    <xdr:pic>
      <xdr:nvPicPr>
        <xdr:cNvPr id="23" name="Obrázek 19">
          <a:extLst>
            <a:ext uri="{FF2B5EF4-FFF2-40B4-BE49-F238E27FC236}">
              <a16:creationId xmlns:a16="http://schemas.microsoft.com/office/drawing/2014/main" id="{36F3214D-5EDC-4EEF-A489-3FE00AB7A6A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76200" y="22325330"/>
          <a:ext cx="695325"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91151</xdr:colOff>
      <xdr:row>85</xdr:row>
      <xdr:rowOff>26633</xdr:rowOff>
    </xdr:from>
    <xdr:ext cx="695325" cy="728120"/>
    <xdr:pic>
      <xdr:nvPicPr>
        <xdr:cNvPr id="24" name="Obrázek 20">
          <a:extLst>
            <a:ext uri="{FF2B5EF4-FFF2-40B4-BE49-F238E27FC236}">
              <a16:creationId xmlns:a16="http://schemas.microsoft.com/office/drawing/2014/main" id="{B3A3BEFE-1D28-4A96-9463-186263F6686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91151" y="24169333"/>
          <a:ext cx="695325"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82550</xdr:colOff>
      <xdr:row>92</xdr:row>
      <xdr:rowOff>93980</xdr:rowOff>
    </xdr:from>
    <xdr:ext cx="704850" cy="718595"/>
    <xdr:pic>
      <xdr:nvPicPr>
        <xdr:cNvPr id="25" name="Obrázek 21">
          <a:extLst>
            <a:ext uri="{FF2B5EF4-FFF2-40B4-BE49-F238E27FC236}">
              <a16:creationId xmlns:a16="http://schemas.microsoft.com/office/drawing/2014/main" id="{8E30A938-49F2-41C3-8BBF-FED9DC785A7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82550" y="25347930"/>
          <a:ext cx="704850" cy="71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84859</xdr:colOff>
      <xdr:row>82</xdr:row>
      <xdr:rowOff>161925</xdr:rowOff>
    </xdr:from>
    <xdr:ext cx="714375" cy="725829"/>
    <xdr:pic>
      <xdr:nvPicPr>
        <xdr:cNvPr id="26" name="Obrázek 22">
          <a:extLst>
            <a:ext uri="{FF2B5EF4-FFF2-40B4-BE49-F238E27FC236}">
              <a16:creationId xmlns:a16="http://schemas.microsoft.com/office/drawing/2014/main" id="{2BE86716-F23B-4CA0-9D43-10E383F80C3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84859" y="23720425"/>
          <a:ext cx="714375"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88</xdr:row>
      <xdr:rowOff>142875</xdr:rowOff>
    </xdr:from>
    <xdr:ext cx="714375" cy="718595"/>
    <xdr:pic>
      <xdr:nvPicPr>
        <xdr:cNvPr id="27" name="Obrázek 23">
          <a:extLst>
            <a:ext uri="{FF2B5EF4-FFF2-40B4-BE49-F238E27FC236}">
              <a16:creationId xmlns:a16="http://schemas.microsoft.com/office/drawing/2014/main" id="{2CF96700-E95C-4F83-9941-2C0DF162E7F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rcRect/>
        <a:stretch>
          <a:fillRect/>
        </a:stretch>
      </xdr:blipFill>
      <xdr:spPr bwMode="auto">
        <a:xfrm>
          <a:off x="76200" y="24761825"/>
          <a:ext cx="714375" cy="71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122</xdr:row>
      <xdr:rowOff>9525</xdr:rowOff>
    </xdr:from>
    <xdr:ext cx="714375" cy="729447"/>
    <xdr:pic>
      <xdr:nvPicPr>
        <xdr:cNvPr id="28" name="Obrázek 24">
          <a:extLst>
            <a:ext uri="{FF2B5EF4-FFF2-40B4-BE49-F238E27FC236}">
              <a16:creationId xmlns:a16="http://schemas.microsoft.com/office/drawing/2014/main" id="{7B66BE35-0E1C-455C-8279-8836A6F78CE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57150" y="30121225"/>
          <a:ext cx="714375" cy="729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116</xdr:row>
      <xdr:rowOff>238125</xdr:rowOff>
    </xdr:from>
    <xdr:ext cx="714375" cy="725829"/>
    <xdr:pic>
      <xdr:nvPicPr>
        <xdr:cNvPr id="29" name="Obrázek 25">
          <a:extLst>
            <a:ext uri="{FF2B5EF4-FFF2-40B4-BE49-F238E27FC236}">
              <a16:creationId xmlns:a16="http://schemas.microsoft.com/office/drawing/2014/main" id="{1DB20F84-FD15-43BC-8FC7-29582CA98018}"/>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7150" y="29371925"/>
          <a:ext cx="714375"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139065</xdr:colOff>
      <xdr:row>142</xdr:row>
      <xdr:rowOff>23495</xdr:rowOff>
    </xdr:from>
    <xdr:ext cx="523875" cy="545457"/>
    <xdr:pic>
      <xdr:nvPicPr>
        <xdr:cNvPr id="30" name="Obrázek 26">
          <a:extLst>
            <a:ext uri="{FF2B5EF4-FFF2-40B4-BE49-F238E27FC236}">
              <a16:creationId xmlns:a16="http://schemas.microsoft.com/office/drawing/2014/main" id="{7E2B52F0-E2B4-4468-927C-AFFDA0A57263}"/>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139065" y="33380045"/>
          <a:ext cx="523875" cy="545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146</xdr:row>
      <xdr:rowOff>66675</xdr:rowOff>
    </xdr:from>
    <xdr:ext cx="523875" cy="545457"/>
    <xdr:pic>
      <xdr:nvPicPr>
        <xdr:cNvPr id="31" name="Obrázek 27">
          <a:extLst>
            <a:ext uri="{FF2B5EF4-FFF2-40B4-BE49-F238E27FC236}">
              <a16:creationId xmlns:a16="http://schemas.microsoft.com/office/drawing/2014/main" id="{8D09EBCB-94E7-49A0-BC76-1C237170C703}"/>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142875" y="34058225"/>
          <a:ext cx="523875" cy="545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162136</xdr:colOff>
      <xdr:row>154</xdr:row>
      <xdr:rowOff>38947</xdr:rowOff>
    </xdr:from>
    <xdr:ext cx="523875" cy="545457"/>
    <xdr:pic>
      <xdr:nvPicPr>
        <xdr:cNvPr id="32" name="Obrázek 28">
          <a:extLst>
            <a:ext uri="{FF2B5EF4-FFF2-40B4-BE49-F238E27FC236}">
              <a16:creationId xmlns:a16="http://schemas.microsoft.com/office/drawing/2014/main" id="{9454A55C-1E25-47EB-9DAB-436AA268D869}"/>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162136" y="35300497"/>
          <a:ext cx="523875" cy="545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131233</xdr:colOff>
      <xdr:row>149</xdr:row>
      <xdr:rowOff>126365</xdr:rowOff>
    </xdr:from>
    <xdr:ext cx="523875" cy="535932"/>
    <xdr:pic>
      <xdr:nvPicPr>
        <xdr:cNvPr id="33" name="Obrázek 29">
          <a:extLst>
            <a:ext uri="{FF2B5EF4-FFF2-40B4-BE49-F238E27FC236}">
              <a16:creationId xmlns:a16="http://schemas.microsoft.com/office/drawing/2014/main" id="{A47EE099-D8D2-4188-9062-DF0D07D968F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a:ext>
          </a:extLst>
        </a:blip>
        <a:srcRect/>
        <a:stretch>
          <a:fillRect/>
        </a:stretch>
      </xdr:blipFill>
      <xdr:spPr bwMode="auto">
        <a:xfrm>
          <a:off x="131233" y="34594165"/>
          <a:ext cx="523875" cy="535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130386</xdr:colOff>
      <xdr:row>131</xdr:row>
      <xdr:rowOff>39370</xdr:rowOff>
    </xdr:from>
    <xdr:ext cx="523875" cy="545457"/>
    <xdr:pic>
      <xdr:nvPicPr>
        <xdr:cNvPr id="34" name="Obrázek 30">
          <a:extLst>
            <a:ext uri="{FF2B5EF4-FFF2-40B4-BE49-F238E27FC236}">
              <a16:creationId xmlns:a16="http://schemas.microsoft.com/office/drawing/2014/main" id="{8F96CEF4-7F86-400C-9EE4-0604D083D99A}"/>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130386" y="31649670"/>
          <a:ext cx="523875" cy="545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130387</xdr:colOff>
      <xdr:row>137</xdr:row>
      <xdr:rowOff>28786</xdr:rowOff>
    </xdr:from>
    <xdr:ext cx="533400" cy="535932"/>
    <xdr:pic>
      <xdr:nvPicPr>
        <xdr:cNvPr id="35" name="Obrázek 1143">
          <a:extLst>
            <a:ext uri="{FF2B5EF4-FFF2-40B4-BE49-F238E27FC236}">
              <a16:creationId xmlns:a16="http://schemas.microsoft.com/office/drawing/2014/main" id="{FEEC399F-CBDE-4F8B-A17C-2F5C3B207B8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a:off x="130387" y="32591586"/>
          <a:ext cx="533400" cy="535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97366</xdr:colOff>
      <xdr:row>198</xdr:row>
      <xdr:rowOff>30480</xdr:rowOff>
    </xdr:from>
    <xdr:ext cx="704850" cy="728120"/>
    <xdr:pic>
      <xdr:nvPicPr>
        <xdr:cNvPr id="36" name="Obrázek 1144">
          <a:extLst>
            <a:ext uri="{FF2B5EF4-FFF2-40B4-BE49-F238E27FC236}">
              <a16:creationId xmlns:a16="http://schemas.microsoft.com/office/drawing/2014/main" id="{BE25579F-AD74-4302-A452-C3443E88A93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97366" y="42645330"/>
          <a:ext cx="704850"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189</xdr:row>
      <xdr:rowOff>49530</xdr:rowOff>
    </xdr:from>
    <xdr:ext cx="704850" cy="716304"/>
    <xdr:pic>
      <xdr:nvPicPr>
        <xdr:cNvPr id="37" name="Obrázek 1146">
          <a:extLst>
            <a:ext uri="{FF2B5EF4-FFF2-40B4-BE49-F238E27FC236}">
              <a16:creationId xmlns:a16="http://schemas.microsoft.com/office/drawing/2014/main" id="{E84D93EF-A2B9-4D67-90F5-482EDE1693E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76200" y="41235630"/>
          <a:ext cx="704850" cy="71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53340</xdr:colOff>
      <xdr:row>226</xdr:row>
      <xdr:rowOff>146897</xdr:rowOff>
    </xdr:from>
    <xdr:ext cx="704850" cy="728120"/>
    <xdr:pic>
      <xdr:nvPicPr>
        <xdr:cNvPr id="38" name="Obrázek 1148">
          <a:extLst>
            <a:ext uri="{FF2B5EF4-FFF2-40B4-BE49-F238E27FC236}">
              <a16:creationId xmlns:a16="http://schemas.microsoft.com/office/drawing/2014/main" id="{0B059B19-83C0-4AF0-88A4-15A0F534AE73}"/>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53340" y="47276597"/>
          <a:ext cx="704850" cy="72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75354</xdr:colOff>
      <xdr:row>219</xdr:row>
      <xdr:rowOff>11853</xdr:rowOff>
    </xdr:from>
    <xdr:ext cx="704850" cy="725829"/>
    <xdr:pic>
      <xdr:nvPicPr>
        <xdr:cNvPr id="39" name="Obrázek 1023">
          <a:extLst>
            <a:ext uri="{FF2B5EF4-FFF2-40B4-BE49-F238E27FC236}">
              <a16:creationId xmlns:a16="http://schemas.microsoft.com/office/drawing/2014/main" id="{589A8A24-4B13-49C1-B5C3-D8BEC537770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75354" y="46030303"/>
          <a:ext cx="704850"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307</xdr:row>
      <xdr:rowOff>138430</xdr:rowOff>
    </xdr:from>
    <xdr:ext cx="695325" cy="727276"/>
    <xdr:pic>
      <xdr:nvPicPr>
        <xdr:cNvPr id="40" name="Obrázek 1151">
          <a:extLst>
            <a:ext uri="{FF2B5EF4-FFF2-40B4-BE49-F238E27FC236}">
              <a16:creationId xmlns:a16="http://schemas.microsoft.com/office/drawing/2014/main" id="{6A01C408-9F29-414A-95BA-7CAFEB848A8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76200" y="60838080"/>
          <a:ext cx="695325" cy="727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85937</xdr:colOff>
      <xdr:row>318</xdr:row>
      <xdr:rowOff>144431</xdr:rowOff>
    </xdr:from>
    <xdr:ext cx="704850" cy="727276"/>
    <xdr:pic>
      <xdr:nvPicPr>
        <xdr:cNvPr id="41" name="Obrázek 1152">
          <a:extLst>
            <a:ext uri="{FF2B5EF4-FFF2-40B4-BE49-F238E27FC236}">
              <a16:creationId xmlns:a16="http://schemas.microsoft.com/office/drawing/2014/main" id="{7137868F-45C2-4335-9F71-009BF67991CD}"/>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85937" y="62520481"/>
          <a:ext cx="704850" cy="727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97367</xdr:colOff>
      <xdr:row>313</xdr:row>
      <xdr:rowOff>106680</xdr:rowOff>
    </xdr:from>
    <xdr:ext cx="695325" cy="727276"/>
    <xdr:pic>
      <xdr:nvPicPr>
        <xdr:cNvPr id="42" name="Obrázek 1153">
          <a:extLst>
            <a:ext uri="{FF2B5EF4-FFF2-40B4-BE49-F238E27FC236}">
              <a16:creationId xmlns:a16="http://schemas.microsoft.com/office/drawing/2014/main" id="{443F9275-1373-4943-8826-9A95879AA87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97367" y="61720730"/>
          <a:ext cx="695325" cy="727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341</xdr:row>
      <xdr:rowOff>38100</xdr:rowOff>
    </xdr:from>
    <xdr:ext cx="704850" cy="727276"/>
    <xdr:pic>
      <xdr:nvPicPr>
        <xdr:cNvPr id="43" name="Obrázek 1155">
          <a:extLst>
            <a:ext uri="{FF2B5EF4-FFF2-40B4-BE49-F238E27FC236}">
              <a16:creationId xmlns:a16="http://schemas.microsoft.com/office/drawing/2014/main" id="{356245AF-3E44-4C70-9977-28DF3BC22F1B}"/>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76200" y="66135250"/>
          <a:ext cx="704850" cy="727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97367</xdr:colOff>
      <xdr:row>335</xdr:row>
      <xdr:rowOff>117263</xdr:rowOff>
    </xdr:from>
    <xdr:ext cx="695325" cy="727276"/>
    <xdr:pic>
      <xdr:nvPicPr>
        <xdr:cNvPr id="44" name="Obrázek 1156">
          <a:extLst>
            <a:ext uri="{FF2B5EF4-FFF2-40B4-BE49-F238E27FC236}">
              <a16:creationId xmlns:a16="http://schemas.microsoft.com/office/drawing/2014/main" id="{82886970-CF3D-4BCD-AE7D-C948A1FC163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97367" y="65261913"/>
          <a:ext cx="695325" cy="727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97367</xdr:colOff>
      <xdr:row>329</xdr:row>
      <xdr:rowOff>150284</xdr:rowOff>
    </xdr:from>
    <xdr:ext cx="695325" cy="716304"/>
    <xdr:pic>
      <xdr:nvPicPr>
        <xdr:cNvPr id="45" name="Obrázek 1158">
          <a:extLst>
            <a:ext uri="{FF2B5EF4-FFF2-40B4-BE49-F238E27FC236}">
              <a16:creationId xmlns:a16="http://schemas.microsoft.com/office/drawing/2014/main" id="{2FDE4CF6-2544-44CB-8672-859DA36D425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a:ext>
          </a:extLst>
        </a:blip>
        <a:srcRect/>
        <a:stretch>
          <a:fillRect/>
        </a:stretch>
      </xdr:blipFill>
      <xdr:spPr bwMode="auto">
        <a:xfrm>
          <a:off x="97367" y="64342434"/>
          <a:ext cx="695325" cy="71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134831</xdr:colOff>
      <xdr:row>487</xdr:row>
      <xdr:rowOff>113243</xdr:rowOff>
    </xdr:from>
    <xdr:ext cx="695325" cy="725829"/>
    <xdr:pic>
      <xdr:nvPicPr>
        <xdr:cNvPr id="46" name="Obrázek 1183">
          <a:extLst>
            <a:ext uri="{FF2B5EF4-FFF2-40B4-BE49-F238E27FC236}">
              <a16:creationId xmlns:a16="http://schemas.microsoft.com/office/drawing/2014/main" id="{B0677FBC-5C36-4227-86AB-33B74B45E139}"/>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134831" y="90168943"/>
          <a:ext cx="695325" cy="7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96719</xdr:colOff>
      <xdr:row>205</xdr:row>
      <xdr:rowOff>126883</xdr:rowOff>
    </xdr:from>
    <xdr:to>
      <xdr:col>0</xdr:col>
      <xdr:colOff>818624</xdr:colOff>
      <xdr:row>210</xdr:row>
      <xdr:rowOff>18105</xdr:rowOff>
    </xdr:to>
    <xdr:pic>
      <xdr:nvPicPr>
        <xdr:cNvPr id="47" name="Obrázek 46">
          <a:extLst>
            <a:ext uri="{FF2B5EF4-FFF2-40B4-BE49-F238E27FC236}">
              <a16:creationId xmlns:a16="http://schemas.microsoft.com/office/drawing/2014/main" id="{DAC41FBE-7A2E-4922-8F47-4815F90CB34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a:ext>
          </a:extLst>
        </a:blip>
        <a:stretch>
          <a:fillRect/>
        </a:stretch>
      </xdr:blipFill>
      <xdr:spPr>
        <a:xfrm>
          <a:off x="96719" y="43852983"/>
          <a:ext cx="721905" cy="684972"/>
        </a:xfrm>
        <a:prstGeom prst="rect">
          <a:avLst/>
        </a:prstGeom>
      </xdr:spPr>
    </xdr:pic>
    <xdr:clientData/>
  </xdr:twoCellAnchor>
  <xdr:twoCellAnchor editAs="oneCell">
    <xdr:from>
      <xdr:col>0</xdr:col>
      <xdr:colOff>76865</xdr:colOff>
      <xdr:row>235</xdr:row>
      <xdr:rowOff>137466</xdr:rowOff>
    </xdr:from>
    <xdr:to>
      <xdr:col>0</xdr:col>
      <xdr:colOff>779720</xdr:colOff>
      <xdr:row>240</xdr:row>
      <xdr:rowOff>40121</xdr:rowOff>
    </xdr:to>
    <xdr:pic>
      <xdr:nvPicPr>
        <xdr:cNvPr id="48" name="Obrázek 47">
          <a:extLst>
            <a:ext uri="{FF2B5EF4-FFF2-40B4-BE49-F238E27FC236}">
              <a16:creationId xmlns:a16="http://schemas.microsoft.com/office/drawing/2014/main" id="{58D2B5EF-9E15-4C50-BAF9-D5E5B8FFC61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76865" y="48695916"/>
          <a:ext cx="702855" cy="696405"/>
        </a:xfrm>
        <a:prstGeom prst="rect">
          <a:avLst/>
        </a:prstGeom>
      </xdr:spPr>
    </xdr:pic>
    <xdr:clientData/>
  </xdr:twoCellAnchor>
  <xdr:twoCellAnchor editAs="oneCell">
    <xdr:from>
      <xdr:col>0</xdr:col>
      <xdr:colOff>152418</xdr:colOff>
      <xdr:row>458</xdr:row>
      <xdr:rowOff>44121</xdr:rowOff>
    </xdr:from>
    <xdr:to>
      <xdr:col>0</xdr:col>
      <xdr:colOff>705753</xdr:colOff>
      <xdr:row>461</xdr:row>
      <xdr:rowOff>76186</xdr:rowOff>
    </xdr:to>
    <xdr:pic>
      <xdr:nvPicPr>
        <xdr:cNvPr id="49" name="Obrázek 48">
          <a:extLst>
            <a:ext uri="{FF2B5EF4-FFF2-40B4-BE49-F238E27FC236}">
              <a16:creationId xmlns:a16="http://schemas.microsoft.com/office/drawing/2014/main" id="{97AFF6CF-61F4-4601-9B4F-E77DB3A8668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a:ext>
          </a:extLst>
        </a:blip>
        <a:stretch>
          <a:fillRect/>
        </a:stretch>
      </xdr:blipFill>
      <xdr:spPr>
        <a:xfrm>
          <a:off x="152418" y="85451621"/>
          <a:ext cx="553335" cy="508315"/>
        </a:xfrm>
        <a:prstGeom prst="rect">
          <a:avLst/>
        </a:prstGeom>
      </xdr:spPr>
    </xdr:pic>
    <xdr:clientData/>
  </xdr:twoCellAnchor>
  <xdr:twoCellAnchor editAs="oneCell">
    <xdr:from>
      <xdr:col>0</xdr:col>
      <xdr:colOff>152418</xdr:colOff>
      <xdr:row>473</xdr:row>
      <xdr:rowOff>48132</xdr:rowOff>
    </xdr:from>
    <xdr:to>
      <xdr:col>0</xdr:col>
      <xdr:colOff>705753</xdr:colOff>
      <xdr:row>476</xdr:row>
      <xdr:rowOff>56069</xdr:rowOff>
    </xdr:to>
    <xdr:pic>
      <xdr:nvPicPr>
        <xdr:cNvPr id="50" name="Obrázek 49">
          <a:extLst>
            <a:ext uri="{FF2B5EF4-FFF2-40B4-BE49-F238E27FC236}">
              <a16:creationId xmlns:a16="http://schemas.microsoft.com/office/drawing/2014/main" id="{E613E5D3-9F30-4786-BDB3-EF98A399772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152418" y="87874982"/>
          <a:ext cx="553335" cy="484187"/>
        </a:xfrm>
        <a:prstGeom prst="rect">
          <a:avLst/>
        </a:prstGeom>
      </xdr:spPr>
    </xdr:pic>
    <xdr:clientData/>
  </xdr:twoCellAnchor>
  <xdr:twoCellAnchor editAs="oneCell">
    <xdr:from>
      <xdr:col>0</xdr:col>
      <xdr:colOff>72198</xdr:colOff>
      <xdr:row>426</xdr:row>
      <xdr:rowOff>36099</xdr:rowOff>
    </xdr:from>
    <xdr:to>
      <xdr:col>0</xdr:col>
      <xdr:colOff>784578</xdr:colOff>
      <xdr:row>430</xdr:row>
      <xdr:rowOff>129658</xdr:rowOff>
    </xdr:to>
    <xdr:pic>
      <xdr:nvPicPr>
        <xdr:cNvPr id="51" name="Obrázek 50">
          <a:extLst>
            <a:ext uri="{FF2B5EF4-FFF2-40B4-BE49-F238E27FC236}">
              <a16:creationId xmlns:a16="http://schemas.microsoft.com/office/drawing/2014/main" id="{79BF59BA-E066-4434-B761-85967907C8F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a:ext>
          </a:extLst>
        </a:blip>
        <a:stretch>
          <a:fillRect/>
        </a:stretch>
      </xdr:blipFill>
      <xdr:spPr>
        <a:xfrm>
          <a:off x="72198" y="80173099"/>
          <a:ext cx="712380" cy="728559"/>
        </a:xfrm>
        <a:prstGeom prst="rect">
          <a:avLst/>
        </a:prstGeom>
      </xdr:spPr>
    </xdr:pic>
    <xdr:clientData/>
  </xdr:twoCellAnchor>
  <xdr:twoCellAnchor editAs="oneCell">
    <xdr:from>
      <xdr:col>0</xdr:col>
      <xdr:colOff>116319</xdr:colOff>
      <xdr:row>462</xdr:row>
      <xdr:rowOff>92253</xdr:rowOff>
    </xdr:from>
    <xdr:to>
      <xdr:col>0</xdr:col>
      <xdr:colOff>739749</xdr:colOff>
      <xdr:row>466</xdr:row>
      <xdr:rowOff>58760</xdr:rowOff>
    </xdr:to>
    <xdr:pic>
      <xdr:nvPicPr>
        <xdr:cNvPr id="52" name="Obrázek 51">
          <a:extLst>
            <a:ext uri="{FF2B5EF4-FFF2-40B4-BE49-F238E27FC236}">
              <a16:creationId xmlns:a16="http://schemas.microsoft.com/office/drawing/2014/main" id="{FB101A22-7FC7-428C-8330-71AF5F8EBB2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a:ext>
          </a:extLst>
        </a:blip>
        <a:stretch>
          <a:fillRect/>
        </a:stretch>
      </xdr:blipFill>
      <xdr:spPr>
        <a:xfrm>
          <a:off x="116319" y="86134753"/>
          <a:ext cx="623430" cy="601507"/>
        </a:xfrm>
        <a:prstGeom prst="rect">
          <a:avLst/>
        </a:prstGeom>
      </xdr:spPr>
    </xdr:pic>
    <xdr:clientData/>
  </xdr:twoCellAnchor>
  <xdr:twoCellAnchor editAs="oneCell">
    <xdr:from>
      <xdr:col>0</xdr:col>
      <xdr:colOff>68187</xdr:colOff>
      <xdr:row>447</xdr:row>
      <xdr:rowOff>28077</xdr:rowOff>
    </xdr:from>
    <xdr:to>
      <xdr:col>0</xdr:col>
      <xdr:colOff>784377</xdr:colOff>
      <xdr:row>451</xdr:row>
      <xdr:rowOff>96868</xdr:rowOff>
    </xdr:to>
    <xdr:pic>
      <xdr:nvPicPr>
        <xdr:cNvPr id="53" name="Obrázek 52">
          <a:extLst>
            <a:ext uri="{FF2B5EF4-FFF2-40B4-BE49-F238E27FC236}">
              <a16:creationId xmlns:a16="http://schemas.microsoft.com/office/drawing/2014/main" id="{ECCC54F4-0693-423B-ADAB-BB20977D6A6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a:ext>
          </a:extLst>
        </a:blip>
        <a:stretch>
          <a:fillRect/>
        </a:stretch>
      </xdr:blipFill>
      <xdr:spPr>
        <a:xfrm>
          <a:off x="68187" y="83606777"/>
          <a:ext cx="716190" cy="703791"/>
        </a:xfrm>
        <a:prstGeom prst="rect">
          <a:avLst/>
        </a:prstGeom>
      </xdr:spPr>
    </xdr:pic>
    <xdr:clientData/>
  </xdr:twoCellAnchor>
  <xdr:twoCellAnchor editAs="oneCell">
    <xdr:from>
      <xdr:col>0</xdr:col>
      <xdr:colOff>124341</xdr:colOff>
      <xdr:row>477</xdr:row>
      <xdr:rowOff>88242</xdr:rowOff>
    </xdr:from>
    <xdr:to>
      <xdr:col>0</xdr:col>
      <xdr:colOff>740151</xdr:colOff>
      <xdr:row>481</xdr:row>
      <xdr:rowOff>15376</xdr:rowOff>
    </xdr:to>
    <xdr:pic>
      <xdr:nvPicPr>
        <xdr:cNvPr id="54" name="Obrázek 53">
          <a:extLst>
            <a:ext uri="{FF2B5EF4-FFF2-40B4-BE49-F238E27FC236}">
              <a16:creationId xmlns:a16="http://schemas.microsoft.com/office/drawing/2014/main" id="{1D9DCACB-B811-4AFF-9A7D-61D1E028295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a:ext>
          </a:extLst>
        </a:blip>
        <a:stretch>
          <a:fillRect/>
        </a:stretch>
      </xdr:blipFill>
      <xdr:spPr>
        <a:xfrm>
          <a:off x="124341" y="88556442"/>
          <a:ext cx="615810" cy="562134"/>
        </a:xfrm>
        <a:prstGeom prst="rect">
          <a:avLst/>
        </a:prstGeom>
      </xdr:spPr>
    </xdr:pic>
    <xdr:clientData/>
  </xdr:twoCellAnchor>
  <xdr:twoCellAnchor editAs="oneCell">
    <xdr:from>
      <xdr:col>0</xdr:col>
      <xdr:colOff>72198</xdr:colOff>
      <xdr:row>495</xdr:row>
      <xdr:rowOff>256672</xdr:rowOff>
    </xdr:from>
    <xdr:to>
      <xdr:col>0</xdr:col>
      <xdr:colOff>784578</xdr:colOff>
      <xdr:row>500</xdr:row>
      <xdr:rowOff>67339</xdr:rowOff>
    </xdr:to>
    <xdr:pic>
      <xdr:nvPicPr>
        <xdr:cNvPr id="55" name="Obrázek 54">
          <a:extLst>
            <a:ext uri="{FF2B5EF4-FFF2-40B4-BE49-F238E27FC236}">
              <a16:creationId xmlns:a16="http://schemas.microsoft.com/office/drawing/2014/main" id="{70088F8F-7E8C-4E05-B8FD-0B756A33763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a:ext>
          </a:extLst>
        </a:blip>
        <a:stretch>
          <a:fillRect/>
        </a:stretch>
      </xdr:blipFill>
      <xdr:spPr>
        <a:xfrm>
          <a:off x="72198" y="91677622"/>
          <a:ext cx="712380" cy="699667"/>
        </a:xfrm>
        <a:prstGeom prst="rect">
          <a:avLst/>
        </a:prstGeom>
      </xdr:spPr>
    </xdr:pic>
    <xdr:clientData/>
  </xdr:twoCellAnchor>
  <xdr:twoCellAnchor editAs="oneCell">
    <xdr:from>
      <xdr:col>0</xdr:col>
      <xdr:colOff>72198</xdr:colOff>
      <xdr:row>500</xdr:row>
      <xdr:rowOff>148388</xdr:rowOff>
    </xdr:from>
    <xdr:to>
      <xdr:col>0</xdr:col>
      <xdr:colOff>784578</xdr:colOff>
      <xdr:row>505</xdr:row>
      <xdr:rowOff>56761</xdr:rowOff>
    </xdr:to>
    <xdr:pic>
      <xdr:nvPicPr>
        <xdr:cNvPr id="56" name="Obrázek 55">
          <a:extLst>
            <a:ext uri="{FF2B5EF4-FFF2-40B4-BE49-F238E27FC236}">
              <a16:creationId xmlns:a16="http://schemas.microsoft.com/office/drawing/2014/main" id="{8B8955A2-7561-4611-914B-1A2EEDBD224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a:ext>
          </a:extLst>
        </a:blip>
        <a:stretch>
          <a:fillRect/>
        </a:stretch>
      </xdr:blipFill>
      <xdr:spPr>
        <a:xfrm>
          <a:off x="72198" y="92458338"/>
          <a:ext cx="712380" cy="702123"/>
        </a:xfrm>
        <a:prstGeom prst="rect">
          <a:avLst/>
        </a:prstGeom>
      </xdr:spPr>
    </xdr:pic>
    <xdr:clientData/>
  </xdr:twoCellAnchor>
  <xdr:twoCellAnchor editAs="oneCell">
    <xdr:from>
      <xdr:col>0</xdr:col>
      <xdr:colOff>164451</xdr:colOff>
      <xdr:row>522</xdr:row>
      <xdr:rowOff>4011</xdr:rowOff>
    </xdr:from>
    <xdr:to>
      <xdr:col>0</xdr:col>
      <xdr:colOff>726951</xdr:colOff>
      <xdr:row>525</xdr:row>
      <xdr:rowOff>92816</xdr:rowOff>
    </xdr:to>
    <xdr:pic>
      <xdr:nvPicPr>
        <xdr:cNvPr id="57" name="Obrázek 56">
          <a:extLst>
            <a:ext uri="{FF2B5EF4-FFF2-40B4-BE49-F238E27FC236}">
              <a16:creationId xmlns:a16="http://schemas.microsoft.com/office/drawing/2014/main" id="{DB36F010-C4E2-43A5-BA58-ADB41D7748AE}"/>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a:ext>
          </a:extLst>
        </a:blip>
        <a:stretch>
          <a:fillRect/>
        </a:stretch>
      </xdr:blipFill>
      <xdr:spPr>
        <a:xfrm>
          <a:off x="164451" y="95977911"/>
          <a:ext cx="562500" cy="565055"/>
        </a:xfrm>
        <a:prstGeom prst="rect">
          <a:avLst/>
        </a:prstGeom>
      </xdr:spPr>
    </xdr:pic>
    <xdr:clientData/>
  </xdr:twoCellAnchor>
  <xdr:twoCellAnchor editAs="oneCell">
    <xdr:from>
      <xdr:col>0</xdr:col>
      <xdr:colOff>160440</xdr:colOff>
      <xdr:row>526</xdr:row>
      <xdr:rowOff>96264</xdr:rowOff>
    </xdr:from>
    <xdr:to>
      <xdr:col>0</xdr:col>
      <xdr:colOff>704250</xdr:colOff>
      <xdr:row>529</xdr:row>
      <xdr:rowOff>129745</xdr:rowOff>
    </xdr:to>
    <xdr:pic>
      <xdr:nvPicPr>
        <xdr:cNvPr id="58" name="Obrázek 57">
          <a:extLst>
            <a:ext uri="{FF2B5EF4-FFF2-40B4-BE49-F238E27FC236}">
              <a16:creationId xmlns:a16="http://schemas.microsoft.com/office/drawing/2014/main" id="{A13B98D4-B466-4C16-859F-496CA11045B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a:ext>
          </a:extLst>
        </a:blip>
        <a:stretch>
          <a:fillRect/>
        </a:stretch>
      </xdr:blipFill>
      <xdr:spPr>
        <a:xfrm>
          <a:off x="160440" y="96705164"/>
          <a:ext cx="543810" cy="509731"/>
        </a:xfrm>
        <a:prstGeom prst="rect">
          <a:avLst/>
        </a:prstGeom>
      </xdr:spPr>
    </xdr:pic>
    <xdr:clientData/>
  </xdr:twoCellAnchor>
  <xdr:twoCellAnchor editAs="oneCell">
    <xdr:from>
      <xdr:col>0</xdr:col>
      <xdr:colOff>72198</xdr:colOff>
      <xdr:row>530</xdr:row>
      <xdr:rowOff>24065</xdr:rowOff>
    </xdr:from>
    <xdr:to>
      <xdr:col>0</xdr:col>
      <xdr:colOff>778250</xdr:colOff>
      <xdr:row>534</xdr:row>
      <xdr:rowOff>92770</xdr:rowOff>
    </xdr:to>
    <xdr:pic>
      <xdr:nvPicPr>
        <xdr:cNvPr id="59" name="Obrázek 58">
          <a:extLst>
            <a:ext uri="{FF2B5EF4-FFF2-40B4-BE49-F238E27FC236}">
              <a16:creationId xmlns:a16="http://schemas.microsoft.com/office/drawing/2014/main" id="{13696A1D-55A4-4D85-9D62-C8BF8B1B2E07}"/>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a:ext>
          </a:extLst>
        </a:blip>
        <a:stretch>
          <a:fillRect/>
        </a:stretch>
      </xdr:blipFill>
      <xdr:spPr>
        <a:xfrm>
          <a:off x="72198" y="97267965"/>
          <a:ext cx="706052" cy="703705"/>
        </a:xfrm>
        <a:prstGeom prst="rect">
          <a:avLst/>
        </a:prstGeom>
      </xdr:spPr>
    </xdr:pic>
    <xdr:clientData/>
  </xdr:twoCellAnchor>
  <xdr:twoCellAnchor editAs="oneCell">
    <xdr:from>
      <xdr:col>0</xdr:col>
      <xdr:colOff>188517</xdr:colOff>
      <xdr:row>534</xdr:row>
      <xdr:rowOff>44121</xdr:rowOff>
    </xdr:from>
    <xdr:to>
      <xdr:col>0</xdr:col>
      <xdr:colOff>667073</xdr:colOff>
      <xdr:row>537</xdr:row>
      <xdr:rowOff>34863</xdr:rowOff>
    </xdr:to>
    <xdr:pic>
      <xdr:nvPicPr>
        <xdr:cNvPr id="60" name="Obrázek 59">
          <a:extLst>
            <a:ext uri="{FF2B5EF4-FFF2-40B4-BE49-F238E27FC236}">
              <a16:creationId xmlns:a16="http://schemas.microsoft.com/office/drawing/2014/main" id="{BDA8690A-385A-46DB-93F3-5121C9E4A0D5}"/>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a:ext>
          </a:extLst>
        </a:blip>
        <a:stretch>
          <a:fillRect/>
        </a:stretch>
      </xdr:blipFill>
      <xdr:spPr>
        <a:xfrm>
          <a:off x="188517" y="97923021"/>
          <a:ext cx="478556" cy="466992"/>
        </a:xfrm>
        <a:prstGeom prst="rect">
          <a:avLst/>
        </a:prstGeom>
      </xdr:spPr>
    </xdr:pic>
    <xdr:clientData/>
  </xdr:twoCellAnchor>
  <xdr:twoCellAnchor editAs="oneCell">
    <xdr:from>
      <xdr:col>0</xdr:col>
      <xdr:colOff>156429</xdr:colOff>
      <xdr:row>559</xdr:row>
      <xdr:rowOff>0</xdr:rowOff>
    </xdr:from>
    <xdr:to>
      <xdr:col>0</xdr:col>
      <xdr:colOff>705954</xdr:colOff>
      <xdr:row>562</xdr:row>
      <xdr:rowOff>97252</xdr:rowOff>
    </xdr:to>
    <xdr:pic>
      <xdr:nvPicPr>
        <xdr:cNvPr id="61" name="Obrázek 60">
          <a:extLst>
            <a:ext uri="{FF2B5EF4-FFF2-40B4-BE49-F238E27FC236}">
              <a16:creationId xmlns:a16="http://schemas.microsoft.com/office/drawing/2014/main" id="{B016D8E4-696B-4743-B7DE-4741B89F505C}"/>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a:ext>
          </a:extLst>
        </a:blip>
        <a:stretch>
          <a:fillRect/>
        </a:stretch>
      </xdr:blipFill>
      <xdr:spPr>
        <a:xfrm>
          <a:off x="156429" y="101942900"/>
          <a:ext cx="549525" cy="573502"/>
        </a:xfrm>
        <a:prstGeom prst="rect">
          <a:avLst/>
        </a:prstGeom>
      </xdr:spPr>
    </xdr:pic>
    <xdr:clientData/>
  </xdr:twoCellAnchor>
  <xdr:twoCellAnchor editAs="oneCell">
    <xdr:from>
      <xdr:col>0</xdr:col>
      <xdr:colOff>163002</xdr:colOff>
      <xdr:row>563</xdr:row>
      <xdr:rowOff>47897</xdr:rowOff>
    </xdr:from>
    <xdr:to>
      <xdr:col>0</xdr:col>
      <xdr:colOff>703002</xdr:colOff>
      <xdr:row>566</xdr:row>
      <xdr:rowOff>97342</xdr:rowOff>
    </xdr:to>
    <xdr:pic>
      <xdr:nvPicPr>
        <xdr:cNvPr id="62" name="Obrázek 61">
          <a:extLst>
            <a:ext uri="{FF2B5EF4-FFF2-40B4-BE49-F238E27FC236}">
              <a16:creationId xmlns:a16="http://schemas.microsoft.com/office/drawing/2014/main" id="{D9089777-BAD2-473E-81CB-D4F35B055A58}"/>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a:ext>
          </a:extLst>
        </a:blip>
        <a:stretch>
          <a:fillRect/>
        </a:stretch>
      </xdr:blipFill>
      <xdr:spPr>
        <a:xfrm>
          <a:off x="163002" y="102625797"/>
          <a:ext cx="540000" cy="525695"/>
        </a:xfrm>
        <a:prstGeom prst="rect">
          <a:avLst/>
        </a:prstGeom>
      </xdr:spPr>
    </xdr:pic>
    <xdr:clientData/>
  </xdr:twoCellAnchor>
  <xdr:twoCellAnchor editAs="oneCell">
    <xdr:from>
      <xdr:col>0</xdr:col>
      <xdr:colOff>70293</xdr:colOff>
      <xdr:row>566</xdr:row>
      <xdr:rowOff>142588</xdr:rowOff>
    </xdr:from>
    <xdr:to>
      <xdr:col>0</xdr:col>
      <xdr:colOff>780768</xdr:colOff>
      <xdr:row>571</xdr:row>
      <xdr:rowOff>59875</xdr:rowOff>
    </xdr:to>
    <xdr:pic>
      <xdr:nvPicPr>
        <xdr:cNvPr id="63" name="Obrázek 62">
          <a:extLst>
            <a:ext uri="{FF2B5EF4-FFF2-40B4-BE49-F238E27FC236}">
              <a16:creationId xmlns:a16="http://schemas.microsoft.com/office/drawing/2014/main" id="{FA9F85B9-388A-41A6-85D0-5DCBC27944F7}"/>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a:ext>
          </a:extLst>
        </a:blip>
        <a:stretch>
          <a:fillRect/>
        </a:stretch>
      </xdr:blipFill>
      <xdr:spPr>
        <a:xfrm>
          <a:off x="70293" y="103196738"/>
          <a:ext cx="710475" cy="711037"/>
        </a:xfrm>
        <a:prstGeom prst="rect">
          <a:avLst/>
        </a:prstGeom>
      </xdr:spPr>
    </xdr:pic>
    <xdr:clientData/>
  </xdr:twoCellAnchor>
  <xdr:twoCellAnchor editAs="oneCell">
    <xdr:from>
      <xdr:col>0</xdr:col>
      <xdr:colOff>182601</xdr:colOff>
      <xdr:row>571</xdr:row>
      <xdr:rowOff>61933</xdr:rowOff>
    </xdr:from>
    <xdr:to>
      <xdr:col>0</xdr:col>
      <xdr:colOff>669780</xdr:colOff>
      <xdr:row>574</xdr:row>
      <xdr:rowOff>53681</xdr:rowOff>
    </xdr:to>
    <xdr:pic>
      <xdr:nvPicPr>
        <xdr:cNvPr id="64" name="Obrázek 63">
          <a:extLst>
            <a:ext uri="{FF2B5EF4-FFF2-40B4-BE49-F238E27FC236}">
              <a16:creationId xmlns:a16="http://schemas.microsoft.com/office/drawing/2014/main" id="{32F36E0C-0883-4E40-A773-5B073CBB840B}"/>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a:ext>
          </a:extLst>
        </a:blip>
        <a:stretch>
          <a:fillRect/>
        </a:stretch>
      </xdr:blipFill>
      <xdr:spPr>
        <a:xfrm>
          <a:off x="182601" y="103909833"/>
          <a:ext cx="487179" cy="467998"/>
        </a:xfrm>
        <a:prstGeom prst="rect">
          <a:avLst/>
        </a:prstGeom>
      </xdr:spPr>
    </xdr:pic>
    <xdr:clientData/>
  </xdr:twoCellAnchor>
  <xdr:twoCellAnchor editAs="oneCell">
    <xdr:from>
      <xdr:col>0</xdr:col>
      <xdr:colOff>168241</xdr:colOff>
      <xdr:row>538</xdr:row>
      <xdr:rowOff>46022</xdr:rowOff>
    </xdr:from>
    <xdr:to>
      <xdr:col>0</xdr:col>
      <xdr:colOff>704431</xdr:colOff>
      <xdr:row>541</xdr:row>
      <xdr:rowOff>97139</xdr:rowOff>
    </xdr:to>
    <xdr:pic>
      <xdr:nvPicPr>
        <xdr:cNvPr id="65" name="Obrázek 64">
          <a:extLst>
            <a:ext uri="{FF2B5EF4-FFF2-40B4-BE49-F238E27FC236}">
              <a16:creationId xmlns:a16="http://schemas.microsoft.com/office/drawing/2014/main" id="{0CF8F2C7-F556-404B-B64B-6718EF01A31A}"/>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a:ext>
          </a:extLst>
        </a:blip>
        <a:stretch>
          <a:fillRect/>
        </a:stretch>
      </xdr:blipFill>
      <xdr:spPr>
        <a:xfrm>
          <a:off x="168241" y="98559922"/>
          <a:ext cx="536190" cy="527367"/>
        </a:xfrm>
        <a:prstGeom prst="rect">
          <a:avLst/>
        </a:prstGeom>
      </xdr:spPr>
    </xdr:pic>
    <xdr:clientData/>
  </xdr:twoCellAnchor>
  <xdr:twoCellAnchor editAs="oneCell">
    <xdr:from>
      <xdr:col>0</xdr:col>
      <xdr:colOff>151743</xdr:colOff>
      <xdr:row>542</xdr:row>
      <xdr:rowOff>72657</xdr:rowOff>
    </xdr:from>
    <xdr:to>
      <xdr:col>0</xdr:col>
      <xdr:colOff>701268</xdr:colOff>
      <xdr:row>545</xdr:row>
      <xdr:rowOff>133531</xdr:rowOff>
    </xdr:to>
    <xdr:pic>
      <xdr:nvPicPr>
        <xdr:cNvPr id="66" name="Obrázek 65">
          <a:extLst>
            <a:ext uri="{FF2B5EF4-FFF2-40B4-BE49-F238E27FC236}">
              <a16:creationId xmlns:a16="http://schemas.microsoft.com/office/drawing/2014/main" id="{2095A492-E099-46C9-ABB5-B03D79D00A1D}"/>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a:ext>
          </a:extLst>
        </a:blip>
        <a:stretch>
          <a:fillRect/>
        </a:stretch>
      </xdr:blipFill>
      <xdr:spPr>
        <a:xfrm>
          <a:off x="151743" y="99221557"/>
          <a:ext cx="549525" cy="537124"/>
        </a:xfrm>
        <a:prstGeom prst="rect">
          <a:avLst/>
        </a:prstGeom>
      </xdr:spPr>
    </xdr:pic>
    <xdr:clientData/>
  </xdr:twoCellAnchor>
  <xdr:twoCellAnchor editAs="oneCell">
    <xdr:from>
      <xdr:col>0</xdr:col>
      <xdr:colOff>0</xdr:colOff>
      <xdr:row>545</xdr:row>
      <xdr:rowOff>74083</xdr:rowOff>
    </xdr:from>
    <xdr:to>
      <xdr:col>0</xdr:col>
      <xdr:colOff>845672</xdr:colOff>
      <xdr:row>550</xdr:row>
      <xdr:rowOff>92463</xdr:rowOff>
    </xdr:to>
    <xdr:pic>
      <xdr:nvPicPr>
        <xdr:cNvPr id="67" name="Obrázek 66">
          <a:extLst>
            <a:ext uri="{FF2B5EF4-FFF2-40B4-BE49-F238E27FC236}">
              <a16:creationId xmlns:a16="http://schemas.microsoft.com/office/drawing/2014/main" id="{7D478568-738B-43AF-B7E5-AC26F025C512}"/>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a:ext>
          </a:extLst>
        </a:blip>
        <a:stretch>
          <a:fillRect/>
        </a:stretch>
      </xdr:blipFill>
      <xdr:spPr>
        <a:xfrm>
          <a:off x="0" y="99699233"/>
          <a:ext cx="845672" cy="812130"/>
        </a:xfrm>
        <a:prstGeom prst="rect">
          <a:avLst/>
        </a:prstGeom>
      </xdr:spPr>
    </xdr:pic>
    <xdr:clientData/>
  </xdr:twoCellAnchor>
  <xdr:twoCellAnchor editAs="oneCell">
    <xdr:from>
      <xdr:col>0</xdr:col>
      <xdr:colOff>193416</xdr:colOff>
      <xdr:row>550</xdr:row>
      <xdr:rowOff>98282</xdr:rowOff>
    </xdr:from>
    <xdr:to>
      <xdr:col>0</xdr:col>
      <xdr:colOff>725796</xdr:colOff>
      <xdr:row>554</xdr:row>
      <xdr:rowOff>5046</xdr:rowOff>
    </xdr:to>
    <xdr:pic>
      <xdr:nvPicPr>
        <xdr:cNvPr id="68" name="Obrázek 67">
          <a:extLst>
            <a:ext uri="{FF2B5EF4-FFF2-40B4-BE49-F238E27FC236}">
              <a16:creationId xmlns:a16="http://schemas.microsoft.com/office/drawing/2014/main" id="{598B9593-70E3-465A-97A0-E5745DF6EEAC}"/>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193416" y="100517182"/>
          <a:ext cx="532380" cy="541764"/>
        </a:xfrm>
        <a:prstGeom prst="rect">
          <a:avLst/>
        </a:prstGeom>
      </xdr:spPr>
    </xdr:pic>
    <xdr:clientData/>
  </xdr:twoCellAnchor>
  <xdr:twoCellAnchor editAs="oneCell">
    <xdr:from>
      <xdr:col>0</xdr:col>
      <xdr:colOff>156411</xdr:colOff>
      <xdr:row>575</xdr:row>
      <xdr:rowOff>36097</xdr:rowOff>
    </xdr:from>
    <xdr:to>
      <xdr:col>0</xdr:col>
      <xdr:colOff>705936</xdr:colOff>
      <xdr:row>578</xdr:row>
      <xdr:rowOff>92862</xdr:rowOff>
    </xdr:to>
    <xdr:pic>
      <xdr:nvPicPr>
        <xdr:cNvPr id="69" name="Obrázek 68">
          <a:extLst>
            <a:ext uri="{FF2B5EF4-FFF2-40B4-BE49-F238E27FC236}">
              <a16:creationId xmlns:a16="http://schemas.microsoft.com/office/drawing/2014/main" id="{02DF2BB8-ABF5-4F78-B27D-802A43CD80CF}"/>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a:ext>
          </a:extLst>
        </a:blip>
        <a:stretch>
          <a:fillRect/>
        </a:stretch>
      </xdr:blipFill>
      <xdr:spPr>
        <a:xfrm>
          <a:off x="156411" y="104518997"/>
          <a:ext cx="549525" cy="533015"/>
        </a:xfrm>
        <a:prstGeom prst="rect">
          <a:avLst/>
        </a:prstGeom>
      </xdr:spPr>
    </xdr:pic>
    <xdr:clientData/>
  </xdr:twoCellAnchor>
  <xdr:twoCellAnchor editAs="oneCell">
    <xdr:from>
      <xdr:col>0</xdr:col>
      <xdr:colOff>166995</xdr:colOff>
      <xdr:row>579</xdr:row>
      <xdr:rowOff>59379</xdr:rowOff>
    </xdr:from>
    <xdr:to>
      <xdr:col>0</xdr:col>
      <xdr:colOff>716520</xdr:colOff>
      <xdr:row>582</xdr:row>
      <xdr:rowOff>114664</xdr:rowOff>
    </xdr:to>
    <xdr:pic>
      <xdr:nvPicPr>
        <xdr:cNvPr id="70" name="Obrázek 69">
          <a:extLst>
            <a:ext uri="{FF2B5EF4-FFF2-40B4-BE49-F238E27FC236}">
              <a16:creationId xmlns:a16="http://schemas.microsoft.com/office/drawing/2014/main" id="{F0E59482-1A7B-467B-91AA-91042E654026}"/>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a:ext>
          </a:extLst>
        </a:blip>
        <a:stretch>
          <a:fillRect/>
        </a:stretch>
      </xdr:blipFill>
      <xdr:spPr>
        <a:xfrm>
          <a:off x="166995" y="105177279"/>
          <a:ext cx="549525" cy="531535"/>
        </a:xfrm>
        <a:prstGeom prst="rect">
          <a:avLst/>
        </a:prstGeom>
      </xdr:spPr>
    </xdr:pic>
    <xdr:clientData/>
  </xdr:twoCellAnchor>
  <xdr:twoCellAnchor editAs="oneCell">
    <xdr:from>
      <xdr:col>0</xdr:col>
      <xdr:colOff>44121</xdr:colOff>
      <xdr:row>583</xdr:row>
      <xdr:rowOff>0</xdr:rowOff>
    </xdr:from>
    <xdr:to>
      <xdr:col>0</xdr:col>
      <xdr:colOff>822564</xdr:colOff>
      <xdr:row>587</xdr:row>
      <xdr:rowOff>116985</xdr:rowOff>
    </xdr:to>
    <xdr:pic>
      <xdr:nvPicPr>
        <xdr:cNvPr id="71" name="Obrázek 70">
          <a:extLst>
            <a:ext uri="{FF2B5EF4-FFF2-40B4-BE49-F238E27FC236}">
              <a16:creationId xmlns:a16="http://schemas.microsoft.com/office/drawing/2014/main" id="{81B42CFB-358E-490F-943E-E97394A2F0A1}"/>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a:ext>
          </a:extLst>
        </a:blip>
        <a:stretch>
          <a:fillRect/>
        </a:stretch>
      </xdr:blipFill>
      <xdr:spPr>
        <a:xfrm>
          <a:off x="44121" y="105752900"/>
          <a:ext cx="778443" cy="751985"/>
        </a:xfrm>
        <a:prstGeom prst="rect">
          <a:avLst/>
        </a:prstGeom>
      </xdr:spPr>
    </xdr:pic>
    <xdr:clientData/>
  </xdr:twoCellAnchor>
  <xdr:twoCellAnchor editAs="oneCell">
    <xdr:from>
      <xdr:col>0</xdr:col>
      <xdr:colOff>164428</xdr:colOff>
      <xdr:row>587</xdr:row>
      <xdr:rowOff>32086</xdr:rowOff>
    </xdr:from>
    <xdr:to>
      <xdr:col>0</xdr:col>
      <xdr:colOff>708238</xdr:colOff>
      <xdr:row>590</xdr:row>
      <xdr:rowOff>92661</xdr:rowOff>
    </xdr:to>
    <xdr:pic>
      <xdr:nvPicPr>
        <xdr:cNvPr id="72" name="Obrázek 71">
          <a:extLst>
            <a:ext uri="{FF2B5EF4-FFF2-40B4-BE49-F238E27FC236}">
              <a16:creationId xmlns:a16="http://schemas.microsoft.com/office/drawing/2014/main" id="{3E357C1D-E3A7-401B-9C1A-39FD32222A54}"/>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a:ext>
          </a:extLst>
        </a:blip>
        <a:stretch>
          <a:fillRect/>
        </a:stretch>
      </xdr:blipFill>
      <xdr:spPr>
        <a:xfrm>
          <a:off x="164428" y="106419986"/>
          <a:ext cx="543810" cy="536825"/>
        </a:xfrm>
        <a:prstGeom prst="rect">
          <a:avLst/>
        </a:prstGeom>
      </xdr:spPr>
    </xdr:pic>
    <xdr:clientData/>
  </xdr:twoCellAnchor>
  <xdr:twoCellAnchor editAs="oneCell">
    <xdr:from>
      <xdr:col>0</xdr:col>
      <xdr:colOff>96714</xdr:colOff>
      <xdr:row>789</xdr:row>
      <xdr:rowOff>70943</xdr:rowOff>
    </xdr:from>
    <xdr:to>
      <xdr:col>0</xdr:col>
      <xdr:colOff>795147</xdr:colOff>
      <xdr:row>791</xdr:row>
      <xdr:rowOff>117585</xdr:rowOff>
    </xdr:to>
    <xdr:pic>
      <xdr:nvPicPr>
        <xdr:cNvPr id="73" name="Obrázek 72">
          <a:extLst>
            <a:ext uri="{FF2B5EF4-FFF2-40B4-BE49-F238E27FC236}">
              <a16:creationId xmlns:a16="http://schemas.microsoft.com/office/drawing/2014/main" id="{8BD4DDD1-BC04-4AEA-A06C-9B254FBE804F}"/>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a:ext>
          </a:extLst>
        </a:blip>
        <a:stretch>
          <a:fillRect/>
        </a:stretch>
      </xdr:blipFill>
      <xdr:spPr>
        <a:xfrm>
          <a:off x="96714" y="140475793"/>
          <a:ext cx="698433" cy="364142"/>
        </a:xfrm>
        <a:prstGeom prst="rect">
          <a:avLst/>
        </a:prstGeom>
      </xdr:spPr>
    </xdr:pic>
    <xdr:clientData/>
  </xdr:twoCellAnchor>
  <xdr:twoCellAnchor editAs="oneCell">
    <xdr:from>
      <xdr:col>0</xdr:col>
      <xdr:colOff>0</xdr:colOff>
      <xdr:row>391</xdr:row>
      <xdr:rowOff>16934</xdr:rowOff>
    </xdr:from>
    <xdr:to>
      <xdr:col>1</xdr:col>
      <xdr:colOff>98585</xdr:colOff>
      <xdr:row>394</xdr:row>
      <xdr:rowOff>98818</xdr:rowOff>
    </xdr:to>
    <xdr:pic>
      <xdr:nvPicPr>
        <xdr:cNvPr id="74" name="Obrázek 73">
          <a:extLst>
            <a:ext uri="{FF2B5EF4-FFF2-40B4-BE49-F238E27FC236}">
              <a16:creationId xmlns:a16="http://schemas.microsoft.com/office/drawing/2014/main" id="{1BFDC042-4D3D-4635-9EB8-E0B9B5BB3E3F}"/>
            </a:ext>
          </a:extLst>
        </xdr:cNvPr>
        <xdr:cNvPicPr>
          <a:picLocks noChangeAspect="1"/>
        </xdr:cNvPicPr>
      </xdr:nvPicPr>
      <xdr:blipFill>
        <a:blip xmlns:r="http://schemas.openxmlformats.org/officeDocument/2006/relationships" r:embed="rId72">
          <a:extLst>
            <a:ext uri="{BEBA8EAE-BF5A-486C-A8C5-ECC9F3942E4B}">
              <a14:imgProps xmlns:a14="http://schemas.microsoft.com/office/drawing/2010/main">
                <a14:imgLayer r:embed="rId73">
                  <a14:imgEffect>
                    <a14:backgroundRemoval t="9973" b="98096" l="10000" r="90000"/>
                  </a14:imgEffect>
                </a14:imgLayer>
              </a14:imgProps>
            </a:ext>
          </a:extLst>
        </a:blip>
        <a:stretch>
          <a:fillRect/>
        </a:stretch>
      </xdr:blipFill>
      <xdr:spPr>
        <a:xfrm>
          <a:off x="0" y="74438934"/>
          <a:ext cx="981235" cy="558134"/>
        </a:xfrm>
        <a:prstGeom prst="rect">
          <a:avLst/>
        </a:prstGeom>
      </xdr:spPr>
    </xdr:pic>
    <xdr:clientData/>
  </xdr:twoCellAnchor>
  <xdr:oneCellAnchor>
    <xdr:from>
      <xdr:col>0</xdr:col>
      <xdr:colOff>60898</xdr:colOff>
      <xdr:row>398</xdr:row>
      <xdr:rowOff>56128</xdr:rowOff>
    </xdr:from>
    <xdr:ext cx="669743" cy="390368"/>
    <xdr:pic>
      <xdr:nvPicPr>
        <xdr:cNvPr id="75" name="Obrázek 74">
          <a:extLst>
            <a:ext uri="{FF2B5EF4-FFF2-40B4-BE49-F238E27FC236}">
              <a16:creationId xmlns:a16="http://schemas.microsoft.com/office/drawing/2014/main" id="{82823CAE-C81D-4821-A8BF-2E97BD7E5635}"/>
            </a:ext>
          </a:extLst>
        </xdr:cNvPr>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10000" b="90000" l="10000" r="90000"/>
                  </a14:imgEffect>
                </a14:imgLayer>
              </a14:imgProps>
            </a:ext>
          </a:extLst>
        </a:blip>
        <a:stretch>
          <a:fillRect/>
        </a:stretch>
      </xdr:blipFill>
      <xdr:spPr>
        <a:xfrm>
          <a:off x="60898" y="75589378"/>
          <a:ext cx="669743" cy="390368"/>
        </a:xfrm>
        <a:prstGeom prst="rect">
          <a:avLst/>
        </a:prstGeom>
      </xdr:spPr>
    </xdr:pic>
    <xdr:clientData/>
  </xdr:oneCellAnchor>
  <xdr:oneCellAnchor>
    <xdr:from>
      <xdr:col>0</xdr:col>
      <xdr:colOff>65651</xdr:colOff>
      <xdr:row>401</xdr:row>
      <xdr:rowOff>30448</xdr:rowOff>
    </xdr:from>
    <xdr:ext cx="710584" cy="420878"/>
    <xdr:pic>
      <xdr:nvPicPr>
        <xdr:cNvPr id="76" name="Obrázek 75">
          <a:extLst>
            <a:ext uri="{FF2B5EF4-FFF2-40B4-BE49-F238E27FC236}">
              <a16:creationId xmlns:a16="http://schemas.microsoft.com/office/drawing/2014/main" id="{0ABF727D-E872-4BB2-B62C-40B45935E236}"/>
            </a:ext>
          </a:extLst>
        </xdr:cNvPr>
        <xdr:cNvPicPr>
          <a:picLocks noChangeAspect="1"/>
        </xdr:cNvPicPr>
      </xdr:nvPicPr>
      <xdr:blipFill>
        <a:blip xmlns:r="http://schemas.openxmlformats.org/officeDocument/2006/relationships" r:embed="rId76">
          <a:extLst>
            <a:ext uri="{BEBA8EAE-BF5A-486C-A8C5-ECC9F3942E4B}">
              <a14:imgProps xmlns:a14="http://schemas.microsoft.com/office/drawing/2010/main">
                <a14:imgLayer r:embed="rId77">
                  <a14:imgEffect>
                    <a14:backgroundRemoval t="10000" b="90000" l="10000" r="90000"/>
                  </a14:imgEffect>
                </a14:imgLayer>
              </a14:imgProps>
            </a:ext>
          </a:extLst>
        </a:blip>
        <a:stretch>
          <a:fillRect/>
        </a:stretch>
      </xdr:blipFill>
      <xdr:spPr>
        <a:xfrm>
          <a:off x="65651" y="76039948"/>
          <a:ext cx="710584" cy="420878"/>
        </a:xfrm>
        <a:prstGeom prst="rect">
          <a:avLst/>
        </a:prstGeom>
      </xdr:spPr>
    </xdr:pic>
    <xdr:clientData/>
  </xdr:oneCellAnchor>
  <xdr:twoCellAnchor editAs="oneCell">
    <xdr:from>
      <xdr:col>0</xdr:col>
      <xdr:colOff>142683</xdr:colOff>
      <xdr:row>386</xdr:row>
      <xdr:rowOff>252351</xdr:rowOff>
    </xdr:from>
    <xdr:to>
      <xdr:col>0</xdr:col>
      <xdr:colOff>742804</xdr:colOff>
      <xdr:row>391</xdr:row>
      <xdr:rowOff>37627</xdr:rowOff>
    </xdr:to>
    <xdr:pic>
      <xdr:nvPicPr>
        <xdr:cNvPr id="77" name="Obrázek 76">
          <a:extLst>
            <a:ext uri="{FF2B5EF4-FFF2-40B4-BE49-F238E27FC236}">
              <a16:creationId xmlns:a16="http://schemas.microsoft.com/office/drawing/2014/main" id="{78721CEA-F140-4675-AE5A-64BB9FE8CA10}"/>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22330" r="28155"/>
        <a:stretch/>
      </xdr:blipFill>
      <xdr:spPr>
        <a:xfrm>
          <a:off x="142683" y="73772651"/>
          <a:ext cx="600121" cy="686976"/>
        </a:xfrm>
        <a:prstGeom prst="rect">
          <a:avLst/>
        </a:prstGeom>
      </xdr:spPr>
    </xdr:pic>
    <xdr:clientData/>
  </xdr:twoCellAnchor>
  <xdr:twoCellAnchor editAs="oneCell">
    <xdr:from>
      <xdr:col>0</xdr:col>
      <xdr:colOff>152192</xdr:colOff>
      <xdr:row>403</xdr:row>
      <xdr:rowOff>39696</xdr:rowOff>
    </xdr:from>
    <xdr:to>
      <xdr:col>0</xdr:col>
      <xdr:colOff>704798</xdr:colOff>
      <xdr:row>406</xdr:row>
      <xdr:rowOff>94781</xdr:rowOff>
    </xdr:to>
    <xdr:pic>
      <xdr:nvPicPr>
        <xdr:cNvPr id="78" name="Obrázek 77">
          <a:extLst>
            <a:ext uri="{FF2B5EF4-FFF2-40B4-BE49-F238E27FC236}">
              <a16:creationId xmlns:a16="http://schemas.microsoft.com/office/drawing/2014/main" id="{BAE1A6F7-AD85-465A-988C-D6C285973212}"/>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29036" t="13921" r="37150" b="29207"/>
        <a:stretch/>
      </xdr:blipFill>
      <xdr:spPr>
        <a:xfrm>
          <a:off x="152192" y="76366696"/>
          <a:ext cx="552606" cy="531335"/>
        </a:xfrm>
        <a:prstGeom prst="rect">
          <a:avLst/>
        </a:prstGeom>
      </xdr:spPr>
    </xdr:pic>
    <xdr:clientData/>
  </xdr:twoCellAnchor>
  <xdr:twoCellAnchor editAs="oneCell">
    <xdr:from>
      <xdr:col>0</xdr:col>
      <xdr:colOff>33867</xdr:colOff>
      <xdr:row>394</xdr:row>
      <xdr:rowOff>124884</xdr:rowOff>
    </xdr:from>
    <xdr:to>
      <xdr:col>1</xdr:col>
      <xdr:colOff>0</xdr:colOff>
      <xdr:row>398</xdr:row>
      <xdr:rowOff>54925</xdr:rowOff>
    </xdr:to>
    <xdr:pic>
      <xdr:nvPicPr>
        <xdr:cNvPr id="79" name="Obrázek 78">
          <a:extLst>
            <a:ext uri="{FF2B5EF4-FFF2-40B4-BE49-F238E27FC236}">
              <a16:creationId xmlns:a16="http://schemas.microsoft.com/office/drawing/2014/main" id="{1925765E-E1F9-4CFE-B47A-2B458F545D05}"/>
            </a:ext>
          </a:extLst>
        </xdr:cNvPr>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8676" r="8475"/>
        <a:stretch/>
      </xdr:blipFill>
      <xdr:spPr>
        <a:xfrm>
          <a:off x="33867" y="75023134"/>
          <a:ext cx="848783" cy="565041"/>
        </a:xfrm>
        <a:prstGeom prst="rect">
          <a:avLst/>
        </a:prstGeom>
      </xdr:spPr>
    </xdr:pic>
    <xdr:clientData/>
  </xdr:twoCellAnchor>
  <xdr:twoCellAnchor editAs="oneCell">
    <xdr:from>
      <xdr:col>0</xdr:col>
      <xdr:colOff>0</xdr:colOff>
      <xdr:row>106</xdr:row>
      <xdr:rowOff>82827</xdr:rowOff>
    </xdr:from>
    <xdr:to>
      <xdr:col>1</xdr:col>
      <xdr:colOff>57507</xdr:colOff>
      <xdr:row>109</xdr:row>
      <xdr:rowOff>114116</xdr:rowOff>
    </xdr:to>
    <xdr:pic>
      <xdr:nvPicPr>
        <xdr:cNvPr id="80" name="Obrázek 79">
          <a:extLst>
            <a:ext uri="{FF2B5EF4-FFF2-40B4-BE49-F238E27FC236}">
              <a16:creationId xmlns:a16="http://schemas.microsoft.com/office/drawing/2014/main" id="{D48E76EA-8288-425A-8559-57F9B8C3E346}"/>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27597377"/>
          <a:ext cx="940157" cy="507539"/>
        </a:xfrm>
        <a:prstGeom prst="rect">
          <a:avLst/>
        </a:prstGeom>
      </xdr:spPr>
    </xdr:pic>
    <xdr:clientData/>
  </xdr:twoCellAnchor>
  <xdr:twoCellAnchor editAs="oneCell">
    <xdr:from>
      <xdr:col>0</xdr:col>
      <xdr:colOff>0</xdr:colOff>
      <xdr:row>102</xdr:row>
      <xdr:rowOff>44175</xdr:rowOff>
    </xdr:from>
    <xdr:to>
      <xdr:col>1</xdr:col>
      <xdr:colOff>57316</xdr:colOff>
      <xdr:row>105</xdr:row>
      <xdr:rowOff>91729</xdr:rowOff>
    </xdr:to>
    <xdr:pic>
      <xdr:nvPicPr>
        <xdr:cNvPr id="81" name="Obrázek 80">
          <a:extLst>
            <a:ext uri="{FF2B5EF4-FFF2-40B4-BE49-F238E27FC236}">
              <a16:creationId xmlns:a16="http://schemas.microsoft.com/office/drawing/2014/main" id="{F3BCFF4C-1AA2-40EE-A401-CC7FFC11E73A}"/>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26923725"/>
          <a:ext cx="939966" cy="523804"/>
        </a:xfrm>
        <a:prstGeom prst="rect">
          <a:avLst/>
        </a:prstGeom>
      </xdr:spPr>
    </xdr:pic>
    <xdr:clientData/>
  </xdr:twoCellAnchor>
  <xdr:twoCellAnchor editAs="oneCell">
    <xdr:from>
      <xdr:col>0</xdr:col>
      <xdr:colOff>0</xdr:colOff>
      <xdr:row>359</xdr:row>
      <xdr:rowOff>41543</xdr:rowOff>
    </xdr:from>
    <xdr:to>
      <xdr:col>1</xdr:col>
      <xdr:colOff>57316</xdr:colOff>
      <xdr:row>362</xdr:row>
      <xdr:rowOff>39589</xdr:rowOff>
    </xdr:to>
    <xdr:pic>
      <xdr:nvPicPr>
        <xdr:cNvPr id="82" name="Obrázek 81">
          <a:extLst>
            <a:ext uri="{FF2B5EF4-FFF2-40B4-BE49-F238E27FC236}">
              <a16:creationId xmlns:a16="http://schemas.microsoft.com/office/drawing/2014/main" id="{68A43423-BCEC-4669-9D3A-65EED0D30C04}"/>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69167643"/>
          <a:ext cx="939966" cy="474296"/>
        </a:xfrm>
        <a:prstGeom prst="rect">
          <a:avLst/>
        </a:prstGeom>
      </xdr:spPr>
    </xdr:pic>
    <xdr:clientData/>
  </xdr:twoCellAnchor>
  <xdr:twoCellAnchor editAs="oneCell">
    <xdr:from>
      <xdr:col>0</xdr:col>
      <xdr:colOff>53506</xdr:colOff>
      <xdr:row>370</xdr:row>
      <xdr:rowOff>84081</xdr:rowOff>
    </xdr:from>
    <xdr:to>
      <xdr:col>0</xdr:col>
      <xdr:colOff>819979</xdr:colOff>
      <xdr:row>373</xdr:row>
      <xdr:rowOff>35496</xdr:rowOff>
    </xdr:to>
    <xdr:pic>
      <xdr:nvPicPr>
        <xdr:cNvPr id="83" name="Obrázek 82">
          <a:extLst>
            <a:ext uri="{FF2B5EF4-FFF2-40B4-BE49-F238E27FC236}">
              <a16:creationId xmlns:a16="http://schemas.microsoft.com/office/drawing/2014/main" id="{E75279EE-D34D-48CC-AD88-AA37D016414F}"/>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3506" y="71064381"/>
          <a:ext cx="766473" cy="427665"/>
        </a:xfrm>
        <a:prstGeom prst="rect">
          <a:avLst/>
        </a:prstGeom>
      </xdr:spPr>
    </xdr:pic>
    <xdr:clientData/>
  </xdr:twoCellAnchor>
  <xdr:twoCellAnchor editAs="oneCell">
    <xdr:from>
      <xdr:col>0</xdr:col>
      <xdr:colOff>63500</xdr:colOff>
      <xdr:row>373</xdr:row>
      <xdr:rowOff>52983</xdr:rowOff>
    </xdr:from>
    <xdr:to>
      <xdr:col>0</xdr:col>
      <xdr:colOff>843915</xdr:colOff>
      <xdr:row>375</xdr:row>
      <xdr:rowOff>133580</xdr:rowOff>
    </xdr:to>
    <xdr:pic>
      <xdr:nvPicPr>
        <xdr:cNvPr id="84" name="Obrázek 83">
          <a:extLst>
            <a:ext uri="{FF2B5EF4-FFF2-40B4-BE49-F238E27FC236}">
              <a16:creationId xmlns:a16="http://schemas.microsoft.com/office/drawing/2014/main" id="{A03CE452-1F04-42A1-BE95-7F5425F57F7C}"/>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3500" y="71509533"/>
          <a:ext cx="780415" cy="398097"/>
        </a:xfrm>
        <a:prstGeom prst="rect">
          <a:avLst/>
        </a:prstGeom>
      </xdr:spPr>
    </xdr:pic>
    <xdr:clientData/>
  </xdr:twoCellAnchor>
  <xdr:twoCellAnchor editAs="oneCell">
    <xdr:from>
      <xdr:col>0</xdr:col>
      <xdr:colOff>8282</xdr:colOff>
      <xdr:row>353</xdr:row>
      <xdr:rowOff>33132</xdr:rowOff>
    </xdr:from>
    <xdr:to>
      <xdr:col>0</xdr:col>
      <xdr:colOff>836543</xdr:colOff>
      <xdr:row>356</xdr:row>
      <xdr:rowOff>21673</xdr:rowOff>
    </xdr:to>
    <xdr:pic>
      <xdr:nvPicPr>
        <xdr:cNvPr id="85" name="Obrázek 84">
          <a:extLst>
            <a:ext uri="{FF2B5EF4-FFF2-40B4-BE49-F238E27FC236}">
              <a16:creationId xmlns:a16="http://schemas.microsoft.com/office/drawing/2014/main" id="{A4C7B338-D11A-4FB6-8C7F-BFA7805C406D}"/>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8282" y="68206732"/>
          <a:ext cx="828261" cy="464791"/>
        </a:xfrm>
        <a:prstGeom prst="rect">
          <a:avLst/>
        </a:prstGeom>
      </xdr:spPr>
    </xdr:pic>
    <xdr:clientData/>
  </xdr:twoCellAnchor>
  <xdr:twoCellAnchor editAs="oneCell">
    <xdr:from>
      <xdr:col>0</xdr:col>
      <xdr:colOff>0</xdr:colOff>
      <xdr:row>356</xdr:row>
      <xdr:rowOff>24848</xdr:rowOff>
    </xdr:from>
    <xdr:to>
      <xdr:col>0</xdr:col>
      <xdr:colOff>817726</xdr:colOff>
      <xdr:row>359</xdr:row>
      <xdr:rowOff>1</xdr:rowOff>
    </xdr:to>
    <xdr:pic>
      <xdr:nvPicPr>
        <xdr:cNvPr id="86" name="Obrázek 85">
          <a:extLst>
            <a:ext uri="{FF2B5EF4-FFF2-40B4-BE49-F238E27FC236}">
              <a16:creationId xmlns:a16="http://schemas.microsoft.com/office/drawing/2014/main" id="{8BE73BAE-48CD-4155-BB50-5387DA82926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68674698"/>
          <a:ext cx="817726" cy="451403"/>
        </a:xfrm>
        <a:prstGeom prst="rect">
          <a:avLst/>
        </a:prstGeom>
      </xdr:spPr>
    </xdr:pic>
    <xdr:clientData/>
  </xdr:twoCellAnchor>
  <xdr:twoCellAnchor editAs="oneCell">
    <xdr:from>
      <xdr:col>0</xdr:col>
      <xdr:colOff>74084</xdr:colOff>
      <xdr:row>376</xdr:row>
      <xdr:rowOff>94395</xdr:rowOff>
    </xdr:from>
    <xdr:to>
      <xdr:col>0</xdr:col>
      <xdr:colOff>782109</xdr:colOff>
      <xdr:row>378</xdr:row>
      <xdr:rowOff>130387</xdr:rowOff>
    </xdr:to>
    <xdr:pic>
      <xdr:nvPicPr>
        <xdr:cNvPr id="87" name="Obrázek 86">
          <a:extLst>
            <a:ext uri="{FF2B5EF4-FFF2-40B4-BE49-F238E27FC236}">
              <a16:creationId xmlns:a16="http://schemas.microsoft.com/office/drawing/2014/main" id="{1B6D7ABA-321E-4DC0-8E13-313F0A23EC0E}"/>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74084" y="72027195"/>
          <a:ext cx="708025" cy="353492"/>
        </a:xfrm>
        <a:prstGeom prst="rect">
          <a:avLst/>
        </a:prstGeom>
      </xdr:spPr>
    </xdr:pic>
    <xdr:clientData/>
  </xdr:twoCellAnchor>
  <xdr:twoCellAnchor editAs="oneCell">
    <xdr:from>
      <xdr:col>0</xdr:col>
      <xdr:colOff>10585</xdr:colOff>
      <xdr:row>379</xdr:row>
      <xdr:rowOff>52983</xdr:rowOff>
    </xdr:from>
    <xdr:to>
      <xdr:col>1</xdr:col>
      <xdr:colOff>16299</xdr:colOff>
      <xdr:row>381</xdr:row>
      <xdr:rowOff>132093</xdr:rowOff>
    </xdr:to>
    <xdr:pic>
      <xdr:nvPicPr>
        <xdr:cNvPr id="88" name="Obrázek 87">
          <a:extLst>
            <a:ext uri="{FF2B5EF4-FFF2-40B4-BE49-F238E27FC236}">
              <a16:creationId xmlns:a16="http://schemas.microsoft.com/office/drawing/2014/main" id="{F6A4D50E-E1BF-4A07-A6C2-6AD77FD79B0E}"/>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0585" y="72462033"/>
          <a:ext cx="888364" cy="396610"/>
        </a:xfrm>
        <a:prstGeom prst="rect">
          <a:avLst/>
        </a:prstGeom>
      </xdr:spPr>
    </xdr:pic>
    <xdr:clientData/>
  </xdr:twoCellAnchor>
  <xdr:twoCellAnchor editAs="oneCell">
    <xdr:from>
      <xdr:col>0</xdr:col>
      <xdr:colOff>0</xdr:colOff>
      <xdr:row>407</xdr:row>
      <xdr:rowOff>31356</xdr:rowOff>
    </xdr:from>
    <xdr:to>
      <xdr:col>0</xdr:col>
      <xdr:colOff>802396</xdr:colOff>
      <xdr:row>410</xdr:row>
      <xdr:rowOff>1</xdr:rowOff>
    </xdr:to>
    <xdr:pic>
      <xdr:nvPicPr>
        <xdr:cNvPr id="89" name="Obrázek 88">
          <a:extLst>
            <a:ext uri="{FF2B5EF4-FFF2-40B4-BE49-F238E27FC236}">
              <a16:creationId xmlns:a16="http://schemas.microsoft.com/office/drawing/2014/main" id="{1AB4F512-0587-43E3-9A5F-A95D939CF38D}"/>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76993356"/>
          <a:ext cx="802396" cy="444895"/>
        </a:xfrm>
        <a:prstGeom prst="rect">
          <a:avLst/>
        </a:prstGeom>
      </xdr:spPr>
    </xdr:pic>
    <xdr:clientData/>
  </xdr:twoCellAnchor>
  <xdr:twoCellAnchor editAs="oneCell">
    <xdr:from>
      <xdr:col>0</xdr:col>
      <xdr:colOff>0</xdr:colOff>
      <xdr:row>417</xdr:row>
      <xdr:rowOff>19051</xdr:rowOff>
    </xdr:from>
    <xdr:to>
      <xdr:col>1</xdr:col>
      <xdr:colOff>18257</xdr:colOff>
      <xdr:row>420</xdr:row>
      <xdr:rowOff>20957</xdr:rowOff>
    </xdr:to>
    <xdr:pic>
      <xdr:nvPicPr>
        <xdr:cNvPr id="90" name="Obrázek 89">
          <a:extLst>
            <a:ext uri="{FF2B5EF4-FFF2-40B4-BE49-F238E27FC236}">
              <a16:creationId xmlns:a16="http://schemas.microsoft.com/office/drawing/2014/main" id="{0A755B97-CAE4-497A-BAFE-80C51425BDD3}"/>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78727301"/>
          <a:ext cx="900907" cy="478156"/>
        </a:xfrm>
        <a:prstGeom prst="rect">
          <a:avLst/>
        </a:prstGeom>
      </xdr:spPr>
    </xdr:pic>
    <xdr:clientData/>
  </xdr:twoCellAnchor>
  <xdr:twoCellAnchor editAs="oneCell">
    <xdr:from>
      <xdr:col>0</xdr:col>
      <xdr:colOff>0</xdr:colOff>
      <xdr:row>421</xdr:row>
      <xdr:rowOff>104776</xdr:rowOff>
    </xdr:from>
    <xdr:to>
      <xdr:col>1</xdr:col>
      <xdr:colOff>20955</xdr:colOff>
      <xdr:row>424</xdr:row>
      <xdr:rowOff>130037</xdr:rowOff>
    </xdr:to>
    <xdr:pic>
      <xdr:nvPicPr>
        <xdr:cNvPr id="91" name="Obrázek 90">
          <a:extLst>
            <a:ext uri="{FF2B5EF4-FFF2-40B4-BE49-F238E27FC236}">
              <a16:creationId xmlns:a16="http://schemas.microsoft.com/office/drawing/2014/main" id="{0CE8C7BC-BEF1-4631-A849-03F63751F021}"/>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79448026"/>
          <a:ext cx="903605" cy="501511"/>
        </a:xfrm>
        <a:prstGeom prst="rect">
          <a:avLst/>
        </a:prstGeom>
      </xdr:spPr>
    </xdr:pic>
    <xdr:clientData/>
  </xdr:twoCellAnchor>
  <xdr:twoCellAnchor editAs="oneCell">
    <xdr:from>
      <xdr:col>0</xdr:col>
      <xdr:colOff>0</xdr:colOff>
      <xdr:row>437</xdr:row>
      <xdr:rowOff>152401</xdr:rowOff>
    </xdr:from>
    <xdr:to>
      <xdr:col>1</xdr:col>
      <xdr:colOff>59055</xdr:colOff>
      <xdr:row>441</xdr:row>
      <xdr:rowOff>20482</xdr:rowOff>
    </xdr:to>
    <xdr:pic>
      <xdr:nvPicPr>
        <xdr:cNvPr id="92" name="Obrázek 91">
          <a:extLst>
            <a:ext uri="{FF2B5EF4-FFF2-40B4-BE49-F238E27FC236}">
              <a16:creationId xmlns:a16="http://schemas.microsoft.com/office/drawing/2014/main" id="{9357DE16-24BA-4320-AE2C-4BFB44AEC17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82143601"/>
          <a:ext cx="941705" cy="503081"/>
        </a:xfrm>
        <a:prstGeom prst="rect">
          <a:avLst/>
        </a:prstGeom>
      </xdr:spPr>
    </xdr:pic>
    <xdr:clientData/>
  </xdr:twoCellAnchor>
  <xdr:twoCellAnchor editAs="oneCell">
    <xdr:from>
      <xdr:col>0</xdr:col>
      <xdr:colOff>0</xdr:colOff>
      <xdr:row>442</xdr:row>
      <xdr:rowOff>133351</xdr:rowOff>
    </xdr:from>
    <xdr:to>
      <xdr:col>1</xdr:col>
      <xdr:colOff>59055</xdr:colOff>
      <xdr:row>446</xdr:row>
      <xdr:rowOff>20479</xdr:rowOff>
    </xdr:to>
    <xdr:pic>
      <xdr:nvPicPr>
        <xdr:cNvPr id="93" name="Obrázek 92">
          <a:extLst>
            <a:ext uri="{FF2B5EF4-FFF2-40B4-BE49-F238E27FC236}">
              <a16:creationId xmlns:a16="http://schemas.microsoft.com/office/drawing/2014/main" id="{1F7FBADF-1AA1-4F42-9434-4E5AEEF88143}"/>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82918301"/>
          <a:ext cx="941705" cy="522128"/>
        </a:xfrm>
        <a:prstGeom prst="rect">
          <a:avLst/>
        </a:prstGeom>
      </xdr:spPr>
    </xdr:pic>
    <xdr:clientData/>
  </xdr:twoCellAnchor>
  <xdr:twoCellAnchor editAs="oneCell">
    <xdr:from>
      <xdr:col>0</xdr:col>
      <xdr:colOff>42334</xdr:colOff>
      <xdr:row>767</xdr:row>
      <xdr:rowOff>77765</xdr:rowOff>
    </xdr:from>
    <xdr:to>
      <xdr:col>1</xdr:col>
      <xdr:colOff>4151</xdr:colOff>
      <xdr:row>770</xdr:row>
      <xdr:rowOff>126089</xdr:rowOff>
    </xdr:to>
    <xdr:pic>
      <xdr:nvPicPr>
        <xdr:cNvPr id="94" name="Obrázek 93">
          <a:extLst>
            <a:ext uri="{FF2B5EF4-FFF2-40B4-BE49-F238E27FC236}">
              <a16:creationId xmlns:a16="http://schemas.microsoft.com/office/drawing/2014/main" id="{E78D00C8-A0ED-423B-AAA0-3BF266DD1418}"/>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42334" y="136818665"/>
          <a:ext cx="819067" cy="524574"/>
        </a:xfrm>
        <a:prstGeom prst="rect">
          <a:avLst/>
        </a:prstGeom>
      </xdr:spPr>
    </xdr:pic>
    <xdr:clientData/>
  </xdr:twoCellAnchor>
  <xdr:twoCellAnchor editAs="oneCell">
    <xdr:from>
      <xdr:col>0</xdr:col>
      <xdr:colOff>42333</xdr:colOff>
      <xdr:row>362</xdr:row>
      <xdr:rowOff>14494</xdr:rowOff>
    </xdr:from>
    <xdr:to>
      <xdr:col>1</xdr:col>
      <xdr:colOff>4529</xdr:colOff>
      <xdr:row>365</xdr:row>
      <xdr:rowOff>15728</xdr:rowOff>
    </xdr:to>
    <xdr:pic>
      <xdr:nvPicPr>
        <xdr:cNvPr id="95" name="Obrázek 94">
          <a:extLst>
            <a:ext uri="{FF2B5EF4-FFF2-40B4-BE49-F238E27FC236}">
              <a16:creationId xmlns:a16="http://schemas.microsoft.com/office/drawing/2014/main" id="{6C9E5A81-7222-4553-AD42-06CD41AC949A}"/>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42333" y="69616844"/>
          <a:ext cx="844846" cy="477484"/>
        </a:xfrm>
        <a:prstGeom prst="rect">
          <a:avLst/>
        </a:prstGeom>
      </xdr:spPr>
    </xdr:pic>
    <xdr:clientData/>
  </xdr:twoCellAnchor>
  <xdr:twoCellAnchor editAs="oneCell">
    <xdr:from>
      <xdr:col>0</xdr:col>
      <xdr:colOff>105833</xdr:colOff>
      <xdr:row>800</xdr:row>
      <xdr:rowOff>31750</xdr:rowOff>
    </xdr:from>
    <xdr:to>
      <xdr:col>0</xdr:col>
      <xdr:colOff>745913</xdr:colOff>
      <xdr:row>802</xdr:row>
      <xdr:rowOff>135254</xdr:rowOff>
    </xdr:to>
    <xdr:pic>
      <xdr:nvPicPr>
        <xdr:cNvPr id="96" name="Obrázek 95">
          <a:extLst>
            <a:ext uri="{FF2B5EF4-FFF2-40B4-BE49-F238E27FC236}">
              <a16:creationId xmlns:a16="http://schemas.microsoft.com/office/drawing/2014/main" id="{5B60A5E7-069E-42E8-A75F-3AED84D6AB56}"/>
            </a:ext>
          </a:extLst>
        </xdr:cNvPr>
        <xdr:cNvPicPr>
          <a:picLocks noChangeAspect="1"/>
        </xdr:cNvPicPr>
      </xdr:nvPicPr>
      <xdr:blipFill>
        <a:blip xmlns:r="http://schemas.openxmlformats.org/officeDocument/2006/relationships" r:embed="rId97"/>
        <a:stretch>
          <a:fillRect/>
        </a:stretch>
      </xdr:blipFill>
      <xdr:spPr>
        <a:xfrm>
          <a:off x="105833" y="142182850"/>
          <a:ext cx="640080" cy="421004"/>
        </a:xfrm>
        <a:prstGeom prst="rect">
          <a:avLst/>
        </a:prstGeom>
      </xdr:spPr>
    </xdr:pic>
    <xdr:clientData/>
  </xdr:twoCellAnchor>
  <xdr:twoCellAnchor editAs="oneCell">
    <xdr:from>
      <xdr:col>0</xdr:col>
      <xdr:colOff>31750</xdr:colOff>
      <xdr:row>645</xdr:row>
      <xdr:rowOff>112607</xdr:rowOff>
    </xdr:from>
    <xdr:to>
      <xdr:col>0</xdr:col>
      <xdr:colOff>819398</xdr:colOff>
      <xdr:row>650</xdr:row>
      <xdr:rowOff>20954</xdr:rowOff>
    </xdr:to>
    <xdr:pic>
      <xdr:nvPicPr>
        <xdr:cNvPr id="97" name="Obrázek 96" descr="Plechový zachytávač sněhu světle šedý">
          <a:extLst>
            <a:ext uri="{FF2B5EF4-FFF2-40B4-BE49-F238E27FC236}">
              <a16:creationId xmlns:a16="http://schemas.microsoft.com/office/drawing/2014/main" id="{9D0BAC90-C499-4A2A-818A-6122235AEE23}"/>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31750" y="116247757"/>
          <a:ext cx="787648" cy="810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63501</xdr:colOff>
      <xdr:row>648</xdr:row>
      <xdr:rowOff>21168</xdr:rowOff>
    </xdr:from>
    <xdr:to>
      <xdr:col>0</xdr:col>
      <xdr:colOff>819869</xdr:colOff>
      <xdr:row>652</xdr:row>
      <xdr:rowOff>131866</xdr:rowOff>
    </xdr:to>
    <xdr:pic>
      <xdr:nvPicPr>
        <xdr:cNvPr id="98" name="Obrázek 97" descr="Plechový zachytávač sněhu světle šedý s integrovanou manžetou hydroizolace">
          <a:extLst>
            <a:ext uri="{FF2B5EF4-FFF2-40B4-BE49-F238E27FC236}">
              <a16:creationId xmlns:a16="http://schemas.microsoft.com/office/drawing/2014/main" id="{5EABAD75-5707-4836-A76D-F731994AA801}"/>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63501" y="116740518"/>
          <a:ext cx="756368" cy="745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42333</xdr:colOff>
      <xdr:row>651</xdr:row>
      <xdr:rowOff>5846</xdr:rowOff>
    </xdr:from>
    <xdr:to>
      <xdr:col>0</xdr:col>
      <xdr:colOff>843915</xdr:colOff>
      <xdr:row>656</xdr:row>
      <xdr:rowOff>20112</xdr:rowOff>
    </xdr:to>
    <xdr:pic>
      <xdr:nvPicPr>
        <xdr:cNvPr id="99" name="Obrázek 98" descr="Plechový zachytávač sněhu v barvě RAL">
          <a:extLst>
            <a:ext uri="{FF2B5EF4-FFF2-40B4-BE49-F238E27FC236}">
              <a16:creationId xmlns:a16="http://schemas.microsoft.com/office/drawing/2014/main" id="{6E8595B5-0D40-4DA6-A699-5CB0AF9C4161}"/>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42333" y="117201446"/>
          <a:ext cx="801582" cy="808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741</xdr:row>
      <xdr:rowOff>148168</xdr:rowOff>
    </xdr:from>
    <xdr:to>
      <xdr:col>1</xdr:col>
      <xdr:colOff>95444</xdr:colOff>
      <xdr:row>745</xdr:row>
      <xdr:rowOff>56728</xdr:rowOff>
    </xdr:to>
    <xdr:pic>
      <xdr:nvPicPr>
        <xdr:cNvPr id="100" name="Obrázek 99" descr="Bauder Thermoplan šedá">
          <a:extLst>
            <a:ext uri="{FF2B5EF4-FFF2-40B4-BE49-F238E27FC236}">
              <a16:creationId xmlns:a16="http://schemas.microsoft.com/office/drawing/2014/main" id="{25FF7227-751C-49D3-A851-4979EEEBD5A7}"/>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0" y="132590118"/>
          <a:ext cx="978094" cy="543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178860</xdr:colOff>
      <xdr:row>686</xdr:row>
      <xdr:rowOff>25919</xdr:rowOff>
    </xdr:from>
    <xdr:to>
      <xdr:col>0</xdr:col>
      <xdr:colOff>591538</xdr:colOff>
      <xdr:row>688</xdr:row>
      <xdr:rowOff>132925</xdr:rowOff>
    </xdr:to>
    <xdr:pic>
      <xdr:nvPicPr>
        <xdr:cNvPr id="101" name="Obrázek 100" descr="Tvarovka pro prostup kabelů do 11 mm">
          <a:extLst>
            <a:ext uri="{FF2B5EF4-FFF2-40B4-BE49-F238E27FC236}">
              <a16:creationId xmlns:a16="http://schemas.microsoft.com/office/drawing/2014/main" id="{CB9FF031-4208-45EA-BA40-973C9A312D34}"/>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78860" y="123368319"/>
          <a:ext cx="412678" cy="411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133350</xdr:colOff>
      <xdr:row>280</xdr:row>
      <xdr:rowOff>76200</xdr:rowOff>
    </xdr:from>
    <xdr:ext cx="643467" cy="645903"/>
    <xdr:pic>
      <xdr:nvPicPr>
        <xdr:cNvPr id="102" name="Obrázek 101" descr="Sanační těsnění">
          <a:extLst>
            <a:ext uri="{FF2B5EF4-FFF2-40B4-BE49-F238E27FC236}">
              <a16:creationId xmlns:a16="http://schemas.microsoft.com/office/drawing/2014/main" id="{DA2FD1FE-404B-4413-B44D-5B100B24E5DF}"/>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133350" y="56070500"/>
          <a:ext cx="643467" cy="6459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21167</xdr:colOff>
      <xdr:row>298</xdr:row>
      <xdr:rowOff>21167</xdr:rowOff>
    </xdr:from>
    <xdr:to>
      <xdr:col>1</xdr:col>
      <xdr:colOff>1764</xdr:colOff>
      <xdr:row>301</xdr:row>
      <xdr:rowOff>1</xdr:rowOff>
    </xdr:to>
    <xdr:pic>
      <xdr:nvPicPr>
        <xdr:cNvPr id="103" name="Obrázek 102" descr="Ochranný koš">
          <a:extLst>
            <a:ext uri="{FF2B5EF4-FFF2-40B4-BE49-F238E27FC236}">
              <a16:creationId xmlns:a16="http://schemas.microsoft.com/office/drawing/2014/main" id="{C77C15C4-5BFC-46A9-A48F-BEA944105C73}"/>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21167" y="59120617"/>
          <a:ext cx="863247" cy="455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288</xdr:row>
      <xdr:rowOff>226061</xdr:rowOff>
    </xdr:from>
    <xdr:to>
      <xdr:col>1</xdr:col>
      <xdr:colOff>205740</xdr:colOff>
      <xdr:row>291</xdr:row>
      <xdr:rowOff>140124</xdr:rowOff>
    </xdr:to>
    <xdr:pic>
      <xdr:nvPicPr>
        <xdr:cNvPr id="104" name="Obrázek 103">
          <a:extLst>
            <a:ext uri="{FF2B5EF4-FFF2-40B4-BE49-F238E27FC236}">
              <a16:creationId xmlns:a16="http://schemas.microsoft.com/office/drawing/2014/main" id="{2D16245C-87F3-4A36-8A8D-1E424F1250C8}"/>
            </a:ext>
          </a:extLst>
        </xdr:cNvPr>
        <xdr:cNvPicPr/>
      </xdr:nvPicPr>
      <xdr:blipFill>
        <a:blip xmlns:r="http://schemas.openxmlformats.org/officeDocument/2006/relationships" r:embed="rId105" cstate="print">
          <a:extLst>
            <a:ext uri="{BEBA8EAE-BF5A-486C-A8C5-ECC9F3942E4B}">
              <a14:imgProps xmlns:a14="http://schemas.microsoft.com/office/drawing/2010/main">
                <a14:imgLayer r:embed="rId106">
                  <a14:imgEffect>
                    <a14:backgroundRemoval t="12573" b="98066" l="9612" r="68430"/>
                  </a14:imgEffect>
                </a14:imgLayer>
              </a14:imgProps>
            </a:ext>
            <a:ext uri="{28A0092B-C50C-407E-A947-70E740481C1C}">
              <a14:useLocalDpi xmlns:a14="http://schemas.microsoft.com/office/drawing/2010/main" val="0"/>
            </a:ext>
          </a:extLst>
        </a:blip>
        <a:stretch>
          <a:fillRect/>
        </a:stretch>
      </xdr:blipFill>
      <xdr:spPr>
        <a:xfrm>
          <a:off x="0" y="57452261"/>
          <a:ext cx="1088390" cy="498263"/>
        </a:xfrm>
        <a:prstGeom prst="rect">
          <a:avLst/>
        </a:prstGeom>
      </xdr:spPr>
    </xdr:pic>
    <xdr:clientData/>
  </xdr:twoCellAnchor>
  <xdr:twoCellAnchor editAs="oneCell">
    <xdr:from>
      <xdr:col>0</xdr:col>
      <xdr:colOff>0</xdr:colOff>
      <xdr:row>679</xdr:row>
      <xdr:rowOff>209551</xdr:rowOff>
    </xdr:from>
    <xdr:to>
      <xdr:col>1</xdr:col>
      <xdr:colOff>4565</xdr:colOff>
      <xdr:row>685</xdr:row>
      <xdr:rowOff>34290</xdr:rowOff>
    </xdr:to>
    <xdr:pic>
      <xdr:nvPicPr>
        <xdr:cNvPr id="105" name="Obrázek 104" descr="Uzavřená kruhová tvarovka">
          <a:extLst>
            <a:ext uri="{FF2B5EF4-FFF2-40B4-BE49-F238E27FC236}">
              <a16:creationId xmlns:a16="http://schemas.microsoft.com/office/drawing/2014/main" id="{5EA407F8-7C9B-4869-ACD0-3119D3F617C6}"/>
            </a:ext>
          </a:extLst>
        </xdr:cNvPr>
        <xdr:cNvPicPr>
          <a:picLocks noChangeAspect="1"/>
        </xdr:cNvPicPr>
      </xdr:nvPicPr>
      <xdr:blipFill>
        <a:blip xmlns:r="http://schemas.openxmlformats.org/officeDocument/2006/relationships" r:embed="rId107" cstate="print">
          <a:extLst>
            <a:ext uri="{BEBA8EAE-BF5A-486C-A8C5-ECC9F3942E4B}">
              <a14:imgProps xmlns:a14="http://schemas.microsoft.com/office/drawing/2010/main">
                <a14:imgLayer r:embed="rId108">
                  <a14:imgEffect>
                    <a14:backgroundRemoval t="27733" b="90000" l="10000" r="84933"/>
                  </a14:imgEffect>
                </a14:imgLayer>
              </a14:imgProps>
            </a:ext>
            <a:ext uri="{28A0092B-C50C-407E-A947-70E740481C1C}">
              <a14:useLocalDpi xmlns:a14="http://schemas.microsoft.com/office/drawing/2010/main" val="0"/>
            </a:ext>
          </a:extLst>
        </a:blip>
        <a:srcRect/>
        <a:stretch>
          <a:fillRect/>
        </a:stretch>
      </xdr:blipFill>
      <xdr:spPr bwMode="auto">
        <a:xfrm>
          <a:off x="0" y="122370851"/>
          <a:ext cx="887215" cy="853439"/>
        </a:xfrm>
        <a:prstGeom prst="rect">
          <a:avLst/>
        </a:prstGeom>
        <a:noFill/>
        <a:ln>
          <a:noFill/>
        </a:ln>
      </xdr:spPr>
    </xdr:pic>
    <xdr:clientData/>
  </xdr:twoCellAnchor>
  <xdr:twoCellAnchor editAs="oneCell">
    <xdr:from>
      <xdr:col>0</xdr:col>
      <xdr:colOff>0</xdr:colOff>
      <xdr:row>705</xdr:row>
      <xdr:rowOff>131446</xdr:rowOff>
    </xdr:from>
    <xdr:to>
      <xdr:col>1</xdr:col>
      <xdr:colOff>755</xdr:colOff>
      <xdr:row>711</xdr:row>
      <xdr:rowOff>55246</xdr:rowOff>
    </xdr:to>
    <xdr:pic>
      <xdr:nvPicPr>
        <xdr:cNvPr id="106" name="Obrázek 105" descr="Uzavřená kruhová tvarovka">
          <a:extLst>
            <a:ext uri="{FF2B5EF4-FFF2-40B4-BE49-F238E27FC236}">
              <a16:creationId xmlns:a16="http://schemas.microsoft.com/office/drawing/2014/main" id="{52F9D1FA-F98F-4294-B1D4-676004B69543}"/>
            </a:ext>
          </a:extLst>
        </xdr:cNvPr>
        <xdr:cNvPicPr>
          <a:picLocks noChangeAspect="1"/>
        </xdr:cNvPicPr>
      </xdr:nvPicPr>
      <xdr:blipFill>
        <a:blip xmlns:r="http://schemas.openxmlformats.org/officeDocument/2006/relationships" r:embed="rId109" cstate="print">
          <a:extLst>
            <a:ext uri="{BEBA8EAE-BF5A-486C-A8C5-ECC9F3942E4B}">
              <a14:imgProps xmlns:a14="http://schemas.microsoft.com/office/drawing/2010/main">
                <a14:imgLayer r:embed="rId110">
                  <a14:imgEffect>
                    <a14:backgroundRemoval t="27733" b="90000" l="10000" r="84933"/>
                  </a14:imgEffect>
                </a14:imgLayer>
              </a14:imgProps>
            </a:ext>
            <a:ext uri="{28A0092B-C50C-407E-A947-70E740481C1C}">
              <a14:useLocalDpi xmlns:a14="http://schemas.microsoft.com/office/drawing/2010/main" val="0"/>
            </a:ext>
          </a:extLst>
        </a:blip>
        <a:srcRect/>
        <a:stretch>
          <a:fillRect/>
        </a:stretch>
      </xdr:blipFill>
      <xdr:spPr bwMode="auto">
        <a:xfrm>
          <a:off x="0" y="126667896"/>
          <a:ext cx="883405" cy="838200"/>
        </a:xfrm>
        <a:prstGeom prst="rect">
          <a:avLst/>
        </a:prstGeom>
        <a:noFill/>
        <a:ln>
          <a:noFill/>
        </a:ln>
      </xdr:spPr>
    </xdr:pic>
    <xdr:clientData/>
  </xdr:twoCellAnchor>
  <xdr:twoCellAnchor editAs="oneCell">
    <xdr:from>
      <xdr:col>0</xdr:col>
      <xdr:colOff>0</xdr:colOff>
      <xdr:row>691</xdr:row>
      <xdr:rowOff>248103</xdr:rowOff>
    </xdr:from>
    <xdr:to>
      <xdr:col>1</xdr:col>
      <xdr:colOff>18421</xdr:colOff>
      <xdr:row>697</xdr:row>
      <xdr:rowOff>59056</xdr:rowOff>
    </xdr:to>
    <xdr:pic>
      <xdr:nvPicPr>
        <xdr:cNvPr id="107" name="Obrázek 106" descr="Otevřená kruhová tvarovka">
          <a:extLst>
            <a:ext uri="{FF2B5EF4-FFF2-40B4-BE49-F238E27FC236}">
              <a16:creationId xmlns:a16="http://schemas.microsoft.com/office/drawing/2014/main" id="{10389189-4BF3-48B9-B24D-858055E660EB}"/>
            </a:ext>
          </a:extLst>
        </xdr:cNvPr>
        <xdr:cNvPicPr>
          <a:picLocks noChangeAspect="1"/>
        </xdr:cNvPicPr>
      </xdr:nvPicPr>
      <xdr:blipFill>
        <a:blip xmlns:r="http://schemas.openxmlformats.org/officeDocument/2006/relationships" r:embed="rId111" cstate="print">
          <a:extLst>
            <a:ext uri="{BEBA8EAE-BF5A-486C-A8C5-ECC9F3942E4B}">
              <a14:imgProps xmlns:a14="http://schemas.microsoft.com/office/drawing/2010/main">
                <a14:imgLayer r:embed="rId112">
                  <a14:imgEffect>
                    <a14:backgroundRemoval t="10000" b="90000" l="10000" r="90000"/>
                  </a14:imgEffect>
                </a14:imgLayer>
              </a14:imgProps>
            </a:ext>
            <a:ext uri="{28A0092B-C50C-407E-A947-70E740481C1C}">
              <a14:useLocalDpi xmlns:a14="http://schemas.microsoft.com/office/drawing/2010/main" val="0"/>
            </a:ext>
          </a:extLst>
        </a:blip>
        <a:srcRect/>
        <a:stretch>
          <a:fillRect/>
        </a:stretch>
      </xdr:blipFill>
      <xdr:spPr bwMode="auto">
        <a:xfrm>
          <a:off x="0" y="124365203"/>
          <a:ext cx="901071" cy="871403"/>
        </a:xfrm>
        <a:prstGeom prst="rect">
          <a:avLst/>
        </a:prstGeom>
        <a:noFill/>
        <a:ln>
          <a:noFill/>
        </a:ln>
      </xdr:spPr>
    </xdr:pic>
    <xdr:clientData/>
  </xdr:twoCellAnchor>
  <xdr:twoCellAnchor editAs="oneCell">
    <xdr:from>
      <xdr:col>0</xdr:col>
      <xdr:colOff>0</xdr:colOff>
      <xdr:row>724</xdr:row>
      <xdr:rowOff>63318</xdr:rowOff>
    </xdr:from>
    <xdr:to>
      <xdr:col>1</xdr:col>
      <xdr:colOff>18421</xdr:colOff>
      <xdr:row>729</xdr:row>
      <xdr:rowOff>131444</xdr:rowOff>
    </xdr:to>
    <xdr:pic>
      <xdr:nvPicPr>
        <xdr:cNvPr id="108" name="Obrázek 107" descr="Otevřená kruhová tvarovka">
          <a:extLst>
            <a:ext uri="{FF2B5EF4-FFF2-40B4-BE49-F238E27FC236}">
              <a16:creationId xmlns:a16="http://schemas.microsoft.com/office/drawing/2014/main" id="{C3FA55B4-69BE-4E29-9E41-F91D8211B595}"/>
            </a:ext>
          </a:extLst>
        </xdr:cNvPr>
        <xdr:cNvPicPr>
          <a:picLocks noChangeAspect="1"/>
        </xdr:cNvPicPr>
      </xdr:nvPicPr>
      <xdr:blipFill>
        <a:blip xmlns:r="http://schemas.openxmlformats.org/officeDocument/2006/relationships" r:embed="rId111" cstate="print">
          <a:extLst>
            <a:ext uri="{BEBA8EAE-BF5A-486C-A8C5-ECC9F3942E4B}">
              <a14:imgProps xmlns:a14="http://schemas.microsoft.com/office/drawing/2010/main">
                <a14:imgLayer r:embed="rId112">
                  <a14:imgEffect>
                    <a14:backgroundRemoval t="10000" b="90000" l="10000" r="90000"/>
                  </a14:imgEffect>
                </a14:imgLayer>
              </a14:imgProps>
            </a:ext>
            <a:ext uri="{28A0092B-C50C-407E-A947-70E740481C1C}">
              <a14:useLocalDpi xmlns:a14="http://schemas.microsoft.com/office/drawing/2010/main" val="0"/>
            </a:ext>
          </a:extLst>
        </a:blip>
        <a:srcRect/>
        <a:stretch>
          <a:fillRect/>
        </a:stretch>
      </xdr:blipFill>
      <xdr:spPr bwMode="auto">
        <a:xfrm>
          <a:off x="0" y="129647768"/>
          <a:ext cx="901071" cy="861876"/>
        </a:xfrm>
        <a:prstGeom prst="rect">
          <a:avLst/>
        </a:prstGeom>
        <a:noFill/>
        <a:ln>
          <a:noFill/>
        </a:ln>
      </xdr:spPr>
    </xdr:pic>
    <xdr:clientData/>
  </xdr:twoCellAnchor>
  <xdr:twoCellAnchor editAs="oneCell">
    <xdr:from>
      <xdr:col>0</xdr:col>
      <xdr:colOff>93133</xdr:colOff>
      <xdr:row>751</xdr:row>
      <xdr:rowOff>137372</xdr:rowOff>
    </xdr:from>
    <xdr:to>
      <xdr:col>0</xdr:col>
      <xdr:colOff>797129</xdr:colOff>
      <xdr:row>755</xdr:row>
      <xdr:rowOff>91227</xdr:rowOff>
    </xdr:to>
    <xdr:pic>
      <xdr:nvPicPr>
        <xdr:cNvPr id="109" name="Obrázek 108" descr="Kužel">
          <a:extLst>
            <a:ext uri="{FF2B5EF4-FFF2-40B4-BE49-F238E27FC236}">
              <a16:creationId xmlns:a16="http://schemas.microsoft.com/office/drawing/2014/main" id="{3FEF4D26-B7C3-4019-B417-7110DDB13A6D}"/>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93133" y="134230322"/>
          <a:ext cx="703996" cy="696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58412</xdr:colOff>
      <xdr:row>754</xdr:row>
      <xdr:rowOff>10583</xdr:rowOff>
    </xdr:from>
    <xdr:to>
      <xdr:col>0</xdr:col>
      <xdr:colOff>827172</xdr:colOff>
      <xdr:row>758</xdr:row>
      <xdr:rowOff>124459</xdr:rowOff>
    </xdr:to>
    <xdr:pic>
      <xdr:nvPicPr>
        <xdr:cNvPr id="110" name="Obrázek 109" descr="Vlnovec">
          <a:extLst>
            <a:ext uri="{FF2B5EF4-FFF2-40B4-BE49-F238E27FC236}">
              <a16:creationId xmlns:a16="http://schemas.microsoft.com/office/drawing/2014/main" id="{76927946-4513-4DFC-8556-48082790E87B}"/>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58412" y="134687733"/>
          <a:ext cx="768760" cy="74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114301</xdr:colOff>
      <xdr:row>758</xdr:row>
      <xdr:rowOff>58403</xdr:rowOff>
    </xdr:from>
    <xdr:to>
      <xdr:col>0</xdr:col>
      <xdr:colOff>781206</xdr:colOff>
      <xdr:row>762</xdr:row>
      <xdr:rowOff>91441</xdr:rowOff>
    </xdr:to>
    <xdr:pic>
      <xdr:nvPicPr>
        <xdr:cNvPr id="111" name="Obrázek 110" descr="Nekonečný celonerezový stahovací pásek">
          <a:extLst>
            <a:ext uri="{FF2B5EF4-FFF2-40B4-BE49-F238E27FC236}">
              <a16:creationId xmlns:a16="http://schemas.microsoft.com/office/drawing/2014/main" id="{7CC45824-B063-4658-A8AE-DA0A43FACCEF}"/>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114301" y="135370553"/>
          <a:ext cx="666905" cy="668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247</xdr:row>
      <xdr:rowOff>0</xdr:rowOff>
    </xdr:from>
    <xdr:ext cx="712380" cy="727054"/>
    <xdr:pic>
      <xdr:nvPicPr>
        <xdr:cNvPr id="112" name="Obrázek 111">
          <a:extLst>
            <a:ext uri="{FF2B5EF4-FFF2-40B4-BE49-F238E27FC236}">
              <a16:creationId xmlns:a16="http://schemas.microsoft.com/office/drawing/2014/main" id="{6E001EEF-FBC6-433C-AB0F-14C336B1DE1D}"/>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a:ext>
          </a:extLst>
        </a:blip>
        <a:stretch>
          <a:fillRect/>
        </a:stretch>
      </xdr:blipFill>
      <xdr:spPr>
        <a:xfrm>
          <a:off x="0" y="50546000"/>
          <a:ext cx="712380" cy="727054"/>
        </a:xfrm>
        <a:prstGeom prst="rect">
          <a:avLst/>
        </a:prstGeom>
      </xdr:spPr>
    </xdr:pic>
    <xdr:clientData/>
  </xdr:oneCellAnchor>
  <xdr:oneCellAnchor>
    <xdr:from>
      <xdr:col>0</xdr:col>
      <xdr:colOff>0</xdr:colOff>
      <xdr:row>253</xdr:row>
      <xdr:rowOff>4011</xdr:rowOff>
    </xdr:from>
    <xdr:ext cx="712380" cy="723245"/>
    <xdr:pic>
      <xdr:nvPicPr>
        <xdr:cNvPr id="113" name="Obrázek 112">
          <a:extLst>
            <a:ext uri="{FF2B5EF4-FFF2-40B4-BE49-F238E27FC236}">
              <a16:creationId xmlns:a16="http://schemas.microsoft.com/office/drawing/2014/main" id="{538D843B-6483-45A5-8B41-779543E34864}"/>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a:ext>
          </a:extLst>
        </a:blip>
        <a:stretch>
          <a:fillRect/>
        </a:stretch>
      </xdr:blipFill>
      <xdr:spPr>
        <a:xfrm>
          <a:off x="0" y="51502511"/>
          <a:ext cx="712380" cy="723245"/>
        </a:xfrm>
        <a:prstGeom prst="rect">
          <a:avLst/>
        </a:prstGeom>
      </xdr:spPr>
    </xdr:pic>
    <xdr:clientData/>
  </xdr:oneCellAnchor>
  <xdr:twoCellAnchor editAs="oneCell">
    <xdr:from>
      <xdr:col>0</xdr:col>
      <xdr:colOff>491682</xdr:colOff>
      <xdr:row>250</xdr:row>
      <xdr:rowOff>74190</xdr:rowOff>
    </xdr:from>
    <xdr:to>
      <xdr:col>0</xdr:col>
      <xdr:colOff>807489</xdr:colOff>
      <xdr:row>252</xdr:row>
      <xdr:rowOff>60603</xdr:rowOff>
    </xdr:to>
    <xdr:pic>
      <xdr:nvPicPr>
        <xdr:cNvPr id="114" name="Obrázek 113">
          <a:extLst>
            <a:ext uri="{FF2B5EF4-FFF2-40B4-BE49-F238E27FC236}">
              <a16:creationId xmlns:a16="http://schemas.microsoft.com/office/drawing/2014/main" id="{BEFF14B0-22D0-4AF4-9074-F2E1BB0A458A}"/>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491682" y="51096440"/>
          <a:ext cx="315807" cy="303913"/>
        </a:xfrm>
        <a:prstGeom prst="rect">
          <a:avLst/>
        </a:prstGeom>
      </xdr:spPr>
    </xdr:pic>
    <xdr:clientData/>
  </xdr:twoCellAnchor>
  <xdr:twoCellAnchor editAs="oneCell">
    <xdr:from>
      <xdr:col>0</xdr:col>
      <xdr:colOff>476442</xdr:colOff>
      <xdr:row>256</xdr:row>
      <xdr:rowOff>66570</xdr:rowOff>
    </xdr:from>
    <xdr:to>
      <xdr:col>0</xdr:col>
      <xdr:colOff>807489</xdr:colOff>
      <xdr:row>258</xdr:row>
      <xdr:rowOff>74190</xdr:rowOff>
    </xdr:to>
    <xdr:pic>
      <xdr:nvPicPr>
        <xdr:cNvPr id="115" name="Obrázek 114">
          <a:extLst>
            <a:ext uri="{FF2B5EF4-FFF2-40B4-BE49-F238E27FC236}">
              <a16:creationId xmlns:a16="http://schemas.microsoft.com/office/drawing/2014/main" id="{764C3C6F-3E11-41A8-A63A-0D69361729DE}"/>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476442" y="52041320"/>
          <a:ext cx="331047" cy="325120"/>
        </a:xfrm>
        <a:prstGeom prst="rect">
          <a:avLst/>
        </a:prstGeom>
      </xdr:spPr>
    </xdr:pic>
    <xdr:clientData/>
  </xdr:twoCellAnchor>
  <xdr:twoCellAnchor editAs="oneCell">
    <xdr:from>
      <xdr:col>0</xdr:col>
      <xdr:colOff>6926</xdr:colOff>
      <xdr:row>264</xdr:row>
      <xdr:rowOff>0</xdr:rowOff>
    </xdr:from>
    <xdr:to>
      <xdr:col>0</xdr:col>
      <xdr:colOff>571114</xdr:colOff>
      <xdr:row>267</xdr:row>
      <xdr:rowOff>74815</xdr:rowOff>
    </xdr:to>
    <xdr:pic>
      <xdr:nvPicPr>
        <xdr:cNvPr id="116" name="Obrázek 115">
          <a:extLst>
            <a:ext uri="{FF2B5EF4-FFF2-40B4-BE49-F238E27FC236}">
              <a16:creationId xmlns:a16="http://schemas.microsoft.com/office/drawing/2014/main" id="{30B945E7-44F4-449F-9AA8-B3369BD6126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a:ext>
          </a:extLst>
        </a:blip>
        <a:stretch>
          <a:fillRect/>
        </a:stretch>
      </xdr:blipFill>
      <xdr:spPr>
        <a:xfrm>
          <a:off x="6926" y="53352700"/>
          <a:ext cx="564188" cy="551065"/>
        </a:xfrm>
        <a:prstGeom prst="rect">
          <a:avLst/>
        </a:prstGeom>
      </xdr:spPr>
    </xdr:pic>
    <xdr:clientData/>
  </xdr:twoCellAnchor>
  <xdr:twoCellAnchor editAs="oneCell">
    <xdr:from>
      <xdr:col>0</xdr:col>
      <xdr:colOff>0</xdr:colOff>
      <xdr:row>269</xdr:row>
      <xdr:rowOff>99289</xdr:rowOff>
    </xdr:from>
    <xdr:to>
      <xdr:col>0</xdr:col>
      <xdr:colOff>580506</xdr:colOff>
      <xdr:row>273</xdr:row>
      <xdr:rowOff>20294</xdr:rowOff>
    </xdr:to>
    <xdr:pic>
      <xdr:nvPicPr>
        <xdr:cNvPr id="117" name="Obrázek 116">
          <a:extLst>
            <a:ext uri="{FF2B5EF4-FFF2-40B4-BE49-F238E27FC236}">
              <a16:creationId xmlns:a16="http://schemas.microsoft.com/office/drawing/2014/main" id="{AABBBA1E-9CB9-4393-92EB-56030BE6D961}"/>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a:ext>
          </a:extLst>
        </a:blip>
        <a:stretch>
          <a:fillRect/>
        </a:stretch>
      </xdr:blipFill>
      <xdr:spPr>
        <a:xfrm>
          <a:off x="0" y="54245739"/>
          <a:ext cx="580506" cy="556005"/>
        </a:xfrm>
        <a:prstGeom prst="rect">
          <a:avLst/>
        </a:prstGeom>
      </xdr:spPr>
    </xdr:pic>
    <xdr:clientData/>
  </xdr:twoCellAnchor>
  <xdr:twoCellAnchor editAs="oneCell">
    <xdr:from>
      <xdr:col>0</xdr:col>
      <xdr:colOff>533400</xdr:colOff>
      <xdr:row>266</xdr:row>
      <xdr:rowOff>0</xdr:rowOff>
    </xdr:from>
    <xdr:to>
      <xdr:col>0</xdr:col>
      <xdr:colOff>810491</xdr:colOff>
      <xdr:row>267</xdr:row>
      <xdr:rowOff>123186</xdr:rowOff>
    </xdr:to>
    <xdr:pic>
      <xdr:nvPicPr>
        <xdr:cNvPr id="118" name="Obrázek 117">
          <a:extLst>
            <a:ext uri="{FF2B5EF4-FFF2-40B4-BE49-F238E27FC236}">
              <a16:creationId xmlns:a16="http://schemas.microsoft.com/office/drawing/2014/main" id="{88A4C21C-68C8-467F-9439-EBB719D2E607}"/>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533400" y="53670200"/>
          <a:ext cx="277091" cy="281936"/>
        </a:xfrm>
        <a:prstGeom prst="rect">
          <a:avLst/>
        </a:prstGeom>
      </xdr:spPr>
    </xdr:pic>
    <xdr:clientData/>
  </xdr:twoCellAnchor>
  <xdr:twoCellAnchor editAs="oneCell">
    <xdr:from>
      <xdr:col>0</xdr:col>
      <xdr:colOff>533399</xdr:colOff>
      <xdr:row>271</xdr:row>
      <xdr:rowOff>78509</xdr:rowOff>
    </xdr:from>
    <xdr:to>
      <xdr:col>0</xdr:col>
      <xdr:colOff>813193</xdr:colOff>
      <xdr:row>273</xdr:row>
      <xdr:rowOff>35407</xdr:rowOff>
    </xdr:to>
    <xdr:pic>
      <xdr:nvPicPr>
        <xdr:cNvPr id="119" name="Obrázek 118">
          <a:extLst>
            <a:ext uri="{FF2B5EF4-FFF2-40B4-BE49-F238E27FC236}">
              <a16:creationId xmlns:a16="http://schemas.microsoft.com/office/drawing/2014/main" id="{7DEFAFCF-4EC6-4C03-8313-0EA9C6CC3DC2}"/>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a:ext>
          </a:extLst>
        </a:blip>
        <a:stretch>
          <a:fillRect/>
        </a:stretch>
      </xdr:blipFill>
      <xdr:spPr>
        <a:xfrm>
          <a:off x="533399" y="54542459"/>
          <a:ext cx="279794" cy="274398"/>
        </a:xfrm>
        <a:prstGeom prst="rect">
          <a:avLst/>
        </a:prstGeom>
      </xdr:spPr>
    </xdr:pic>
    <xdr:clientData/>
  </xdr:twoCellAnchor>
  <xdr:twoCellAnchor editAs="oneCell">
    <xdr:from>
      <xdr:col>0</xdr:col>
      <xdr:colOff>0</xdr:colOff>
      <xdr:row>359</xdr:row>
      <xdr:rowOff>41543</xdr:rowOff>
    </xdr:from>
    <xdr:to>
      <xdr:col>1</xdr:col>
      <xdr:colOff>57316</xdr:colOff>
      <xdr:row>362</xdr:row>
      <xdr:rowOff>39589</xdr:rowOff>
    </xdr:to>
    <xdr:pic>
      <xdr:nvPicPr>
        <xdr:cNvPr id="120" name="Obrázek 119">
          <a:extLst>
            <a:ext uri="{FF2B5EF4-FFF2-40B4-BE49-F238E27FC236}">
              <a16:creationId xmlns:a16="http://schemas.microsoft.com/office/drawing/2014/main" id="{D7D07773-6F0D-4DCA-94B1-64A83FDEC2C6}"/>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69167643"/>
          <a:ext cx="939966" cy="474296"/>
        </a:xfrm>
        <a:prstGeom prst="rect">
          <a:avLst/>
        </a:prstGeom>
      </xdr:spPr>
    </xdr:pic>
    <xdr:clientData/>
  </xdr:twoCellAnchor>
  <xdr:twoCellAnchor editAs="oneCell">
    <xdr:from>
      <xdr:col>0</xdr:col>
      <xdr:colOff>10585</xdr:colOff>
      <xdr:row>379</xdr:row>
      <xdr:rowOff>52983</xdr:rowOff>
    </xdr:from>
    <xdr:to>
      <xdr:col>1</xdr:col>
      <xdr:colOff>16299</xdr:colOff>
      <xdr:row>381</xdr:row>
      <xdr:rowOff>132093</xdr:rowOff>
    </xdr:to>
    <xdr:pic>
      <xdr:nvPicPr>
        <xdr:cNvPr id="121" name="Obrázek 120">
          <a:extLst>
            <a:ext uri="{FF2B5EF4-FFF2-40B4-BE49-F238E27FC236}">
              <a16:creationId xmlns:a16="http://schemas.microsoft.com/office/drawing/2014/main" id="{0C3D3B72-E1F4-4143-AB26-1E2F2C6DD798}"/>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0585" y="72462033"/>
          <a:ext cx="888364" cy="396610"/>
        </a:xfrm>
        <a:prstGeom prst="rect">
          <a:avLst/>
        </a:prstGeom>
      </xdr:spPr>
    </xdr:pic>
    <xdr:clientData/>
  </xdr:twoCellAnchor>
  <xdr:twoCellAnchor editAs="oneCell">
    <xdr:from>
      <xdr:col>0</xdr:col>
      <xdr:colOff>0</xdr:colOff>
      <xdr:row>617</xdr:row>
      <xdr:rowOff>127000</xdr:rowOff>
    </xdr:from>
    <xdr:to>
      <xdr:col>1</xdr:col>
      <xdr:colOff>10114</xdr:colOff>
      <xdr:row>622</xdr:row>
      <xdr:rowOff>0</xdr:rowOff>
    </xdr:to>
    <xdr:pic>
      <xdr:nvPicPr>
        <xdr:cNvPr id="123" name="Obrázek 122">
          <a:extLst>
            <a:ext uri="{FF2B5EF4-FFF2-40B4-BE49-F238E27FC236}">
              <a16:creationId xmlns:a16="http://schemas.microsoft.com/office/drawing/2014/main" id="{A8A3F6E5-13DD-4F7A-8347-A7B6312747FE}"/>
            </a:ext>
          </a:extLst>
        </xdr:cNvPr>
        <xdr:cNvPicPr>
          <a:picLocks noChangeAspect="1"/>
        </xdr:cNvPicPr>
      </xdr:nvPicPr>
      <xdr:blipFill>
        <a:blip xmlns:r="http://schemas.openxmlformats.org/officeDocument/2006/relationships" r:embed="rId120"/>
        <a:stretch>
          <a:fillRect/>
        </a:stretch>
      </xdr:blipFill>
      <xdr:spPr>
        <a:xfrm>
          <a:off x="0" y="111645700"/>
          <a:ext cx="892764" cy="666750"/>
        </a:xfrm>
        <a:prstGeom prst="rect">
          <a:avLst/>
        </a:prstGeom>
      </xdr:spPr>
    </xdr:pic>
    <xdr:clientData/>
  </xdr:twoCellAnchor>
  <xdr:twoCellAnchor editAs="oneCell">
    <xdr:from>
      <xdr:col>0</xdr:col>
      <xdr:colOff>0</xdr:colOff>
      <xdr:row>624</xdr:row>
      <xdr:rowOff>12700</xdr:rowOff>
    </xdr:from>
    <xdr:to>
      <xdr:col>1</xdr:col>
      <xdr:colOff>88140</xdr:colOff>
      <xdr:row>628</xdr:row>
      <xdr:rowOff>88900</xdr:rowOff>
    </xdr:to>
    <xdr:pic>
      <xdr:nvPicPr>
        <xdr:cNvPr id="124" name="Obrázek 123">
          <a:extLst>
            <a:ext uri="{FF2B5EF4-FFF2-40B4-BE49-F238E27FC236}">
              <a16:creationId xmlns:a16="http://schemas.microsoft.com/office/drawing/2014/main" id="{1FCFC45B-5762-4667-981E-3CE617F44456}"/>
            </a:ext>
          </a:extLst>
        </xdr:cNvPr>
        <xdr:cNvPicPr>
          <a:picLocks noChangeAspect="1"/>
        </xdr:cNvPicPr>
      </xdr:nvPicPr>
      <xdr:blipFill>
        <a:blip xmlns:r="http://schemas.openxmlformats.org/officeDocument/2006/relationships" r:embed="rId121"/>
        <a:stretch>
          <a:fillRect/>
        </a:stretch>
      </xdr:blipFill>
      <xdr:spPr>
        <a:xfrm>
          <a:off x="0" y="112642650"/>
          <a:ext cx="970790" cy="711200"/>
        </a:xfrm>
        <a:prstGeom prst="rect">
          <a:avLst/>
        </a:prstGeom>
      </xdr:spPr>
    </xdr:pic>
    <xdr:clientData/>
  </xdr:twoCellAnchor>
  <xdr:twoCellAnchor editAs="oneCell">
    <xdr:from>
      <xdr:col>0</xdr:col>
      <xdr:colOff>0</xdr:colOff>
      <xdr:row>620</xdr:row>
      <xdr:rowOff>139377</xdr:rowOff>
    </xdr:from>
    <xdr:to>
      <xdr:col>1</xdr:col>
      <xdr:colOff>88637</xdr:colOff>
      <xdr:row>625</xdr:row>
      <xdr:rowOff>63501</xdr:rowOff>
    </xdr:to>
    <xdr:pic>
      <xdr:nvPicPr>
        <xdr:cNvPr id="125" name="Obrázek 124">
          <a:extLst>
            <a:ext uri="{FF2B5EF4-FFF2-40B4-BE49-F238E27FC236}">
              <a16:creationId xmlns:a16="http://schemas.microsoft.com/office/drawing/2014/main" id="{E4989481-512F-45B7-8E87-A693E20C6330}"/>
            </a:ext>
          </a:extLst>
        </xdr:cNvPr>
        <xdr:cNvPicPr>
          <a:picLocks noChangeAspect="1"/>
        </xdr:cNvPicPr>
      </xdr:nvPicPr>
      <xdr:blipFill>
        <a:blip xmlns:r="http://schemas.openxmlformats.org/officeDocument/2006/relationships" r:embed="rId122"/>
        <a:stretch>
          <a:fillRect/>
        </a:stretch>
      </xdr:blipFill>
      <xdr:spPr>
        <a:xfrm>
          <a:off x="0" y="112134327"/>
          <a:ext cx="971287" cy="717874"/>
        </a:xfrm>
        <a:prstGeom prst="rect">
          <a:avLst/>
        </a:prstGeom>
      </xdr:spPr>
    </xdr:pic>
    <xdr:clientData/>
  </xdr:twoCellAnchor>
  <xdr:twoCellAnchor editAs="oneCell">
    <xdr:from>
      <xdr:col>0</xdr:col>
      <xdr:colOff>0</xdr:colOff>
      <xdr:row>615</xdr:row>
      <xdr:rowOff>76200</xdr:rowOff>
    </xdr:from>
    <xdr:to>
      <xdr:col>1</xdr:col>
      <xdr:colOff>146658</xdr:colOff>
      <xdr:row>619</xdr:row>
      <xdr:rowOff>76200</xdr:rowOff>
    </xdr:to>
    <xdr:pic>
      <xdr:nvPicPr>
        <xdr:cNvPr id="126" name="Obrázek 125">
          <a:extLst>
            <a:ext uri="{FF2B5EF4-FFF2-40B4-BE49-F238E27FC236}">
              <a16:creationId xmlns:a16="http://schemas.microsoft.com/office/drawing/2014/main" id="{F8483EC2-BB27-42D4-846F-2C7AFA3F0422}"/>
            </a:ext>
          </a:extLst>
        </xdr:cNvPr>
        <xdr:cNvPicPr>
          <a:picLocks noChangeAspect="1"/>
        </xdr:cNvPicPr>
      </xdr:nvPicPr>
      <xdr:blipFill>
        <a:blip xmlns:r="http://schemas.openxmlformats.org/officeDocument/2006/relationships" r:embed="rId123"/>
        <a:stretch>
          <a:fillRect/>
        </a:stretch>
      </xdr:blipFill>
      <xdr:spPr>
        <a:xfrm>
          <a:off x="0" y="111169450"/>
          <a:ext cx="1029308" cy="742950"/>
        </a:xfrm>
        <a:prstGeom prst="rect">
          <a:avLst/>
        </a:prstGeom>
      </xdr:spPr>
    </xdr:pic>
    <xdr:clientData/>
  </xdr:twoCellAnchor>
  <xdr:oneCellAnchor>
    <xdr:from>
      <xdr:col>0</xdr:col>
      <xdr:colOff>179916</xdr:colOff>
      <xdr:row>606</xdr:row>
      <xdr:rowOff>63500</xdr:rowOff>
    </xdr:from>
    <xdr:ext cx="474133" cy="477365"/>
    <xdr:pic>
      <xdr:nvPicPr>
        <xdr:cNvPr id="127" name="Obrázek 126" descr="Dešťová krytka k TWO, TWOP a TWOP SAN">
          <a:extLst>
            <a:ext uri="{FF2B5EF4-FFF2-40B4-BE49-F238E27FC236}">
              <a16:creationId xmlns:a16="http://schemas.microsoft.com/office/drawing/2014/main" id="{FB61769D-6628-4C3B-83DF-3FD3A95BC191}"/>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179916" y="109664500"/>
          <a:ext cx="474133" cy="4773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171450</xdr:colOff>
      <xdr:row>631</xdr:row>
      <xdr:rowOff>257175</xdr:rowOff>
    </xdr:from>
    <xdr:ext cx="495300" cy="505910"/>
    <xdr:pic>
      <xdr:nvPicPr>
        <xdr:cNvPr id="128" name="Obrázek 1184">
          <a:extLst>
            <a:ext uri="{FF2B5EF4-FFF2-40B4-BE49-F238E27FC236}">
              <a16:creationId xmlns:a16="http://schemas.microsoft.com/office/drawing/2014/main" id="{9EBFEE5F-2E3D-42A3-A91A-9E044313CE1E}"/>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a:ext>
          </a:extLst>
        </a:blip>
        <a:srcRect/>
        <a:stretch>
          <a:fillRect/>
        </a:stretch>
      </xdr:blipFill>
      <xdr:spPr bwMode="auto">
        <a:xfrm>
          <a:off x="171450" y="113998375"/>
          <a:ext cx="495300" cy="50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110065</xdr:colOff>
      <xdr:row>634</xdr:row>
      <xdr:rowOff>118533</xdr:rowOff>
    </xdr:from>
    <xdr:ext cx="571501" cy="317500"/>
    <xdr:pic>
      <xdr:nvPicPr>
        <xdr:cNvPr id="129" name="Obrázek 128">
          <a:extLst>
            <a:ext uri="{FF2B5EF4-FFF2-40B4-BE49-F238E27FC236}">
              <a16:creationId xmlns:a16="http://schemas.microsoft.com/office/drawing/2014/main" id="{037960EB-B5CF-4858-9EC8-A02527EC8250}"/>
            </a:ext>
            <a:ext uri="{147F2762-F138-4A5C-976F-8EAC2B608ADB}">
              <a16:predDERef xmlns:a16="http://schemas.microsoft.com/office/drawing/2014/main" pred="{00000000-0008-0000-0000-000086000000}"/>
            </a:ext>
          </a:extLst>
        </xdr:cNvPr>
        <xdr:cNvPicPr>
          <a:picLocks noChangeAspect="1"/>
        </xdr:cNvPicPr>
      </xdr:nvPicPr>
      <xdr:blipFill rotWithShape="1">
        <a:blip xmlns:r="http://schemas.openxmlformats.org/officeDocument/2006/relationships" r:embed="rId126" cstate="print">
          <a:duotone>
            <a:prstClr val="black"/>
            <a:schemeClr val="accent3">
              <a:tint val="45000"/>
              <a:satMod val="400000"/>
            </a:schemeClr>
          </a:duotone>
          <a:extLst>
            <a:ext uri="{BEBA8EAE-BF5A-486C-A8C5-ECC9F3942E4B}">
              <a14:imgProps xmlns:a14="http://schemas.microsoft.com/office/drawing/2010/main">
                <a14:imgLayer r:embed="rId127">
                  <a14:imgEffect>
                    <a14:saturation sat="400000"/>
                  </a14:imgEffect>
                </a14:imgLayer>
              </a14:imgProps>
            </a:ext>
            <a:ext uri="{28A0092B-C50C-407E-A947-70E740481C1C}">
              <a14:useLocalDpi xmlns:a14="http://schemas.microsoft.com/office/drawing/2010/main" val="0"/>
            </a:ext>
          </a:extLst>
        </a:blip>
        <a:srcRect l="23170" t="5488" r="10975" b="29648"/>
        <a:stretch/>
      </xdr:blipFill>
      <xdr:spPr>
        <a:xfrm>
          <a:off x="110065" y="114443933"/>
          <a:ext cx="571501" cy="317500"/>
        </a:xfrm>
        <a:prstGeom prst="rect">
          <a:avLst/>
        </a:prstGeom>
      </xdr:spPr>
    </xdr:pic>
    <xdr:clientData/>
  </xdr:oneCellAnchor>
  <xdr:twoCellAnchor editAs="oneCell">
    <xdr:from>
      <xdr:col>0</xdr:col>
      <xdr:colOff>50800</xdr:colOff>
      <xdr:row>636</xdr:row>
      <xdr:rowOff>38100</xdr:rowOff>
    </xdr:from>
    <xdr:to>
      <xdr:col>0</xdr:col>
      <xdr:colOff>762000</xdr:colOff>
      <xdr:row>640</xdr:row>
      <xdr:rowOff>139700</xdr:rowOff>
    </xdr:to>
    <xdr:pic>
      <xdr:nvPicPr>
        <xdr:cNvPr id="130" name="Obrázek 129" descr="Hliníková šachta">
          <a:extLst>
            <a:ext uri="{FF2B5EF4-FFF2-40B4-BE49-F238E27FC236}">
              <a16:creationId xmlns:a16="http://schemas.microsoft.com/office/drawing/2014/main" id="{49B1EDB9-0844-4B7C-A282-6C3F23D1EA42}"/>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50800" y="114681000"/>
          <a:ext cx="711200"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104810</xdr:colOff>
      <xdr:row>162</xdr:row>
      <xdr:rowOff>42334</xdr:rowOff>
    </xdr:from>
    <xdr:to>
      <xdr:col>0</xdr:col>
      <xdr:colOff>823563</xdr:colOff>
      <xdr:row>165</xdr:row>
      <xdr:rowOff>95250</xdr:rowOff>
    </xdr:to>
    <xdr:pic>
      <xdr:nvPicPr>
        <xdr:cNvPr id="131" name="Obrázek 130" descr="Tepelně izolační dílec pro nástavce střešní vpusti">
          <a:extLst>
            <a:ext uri="{FF2B5EF4-FFF2-40B4-BE49-F238E27FC236}">
              <a16:creationId xmlns:a16="http://schemas.microsoft.com/office/drawing/2014/main" id="{A61F7FC2-FD1A-45C3-8F45-80F9986728F9}"/>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04810" y="36669134"/>
          <a:ext cx="718753" cy="529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184605</xdr:colOff>
      <xdr:row>511</xdr:row>
      <xdr:rowOff>201082</xdr:rowOff>
    </xdr:from>
    <xdr:to>
      <xdr:col>1</xdr:col>
      <xdr:colOff>835</xdr:colOff>
      <xdr:row>516</xdr:row>
      <xdr:rowOff>52916</xdr:rowOff>
    </xdr:to>
    <xdr:pic>
      <xdr:nvPicPr>
        <xdr:cNvPr id="132" name="Obrázek 131" descr="Pojistný nástavec">
          <a:extLst>
            <a:ext uri="{FF2B5EF4-FFF2-40B4-BE49-F238E27FC236}">
              <a16:creationId xmlns:a16="http://schemas.microsoft.com/office/drawing/2014/main" id="{CCA80507-1D86-4F77-A39E-DD16DFB66042}"/>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84605" y="94206482"/>
          <a:ext cx="698880" cy="740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179917</xdr:colOff>
      <xdr:row>596</xdr:row>
      <xdr:rowOff>201084</xdr:rowOff>
    </xdr:from>
    <xdr:to>
      <xdr:col>0</xdr:col>
      <xdr:colOff>698499</xdr:colOff>
      <xdr:row>601</xdr:row>
      <xdr:rowOff>45860</xdr:rowOff>
    </xdr:to>
    <xdr:pic>
      <xdr:nvPicPr>
        <xdr:cNvPr id="133" name="Obrázek 132">
          <a:extLst>
            <a:ext uri="{FF2B5EF4-FFF2-40B4-BE49-F238E27FC236}">
              <a16:creationId xmlns:a16="http://schemas.microsoft.com/office/drawing/2014/main" id="{826FDD2F-13C0-4693-9365-2403314F69ED}"/>
            </a:ext>
          </a:extLst>
        </xdr:cNvPr>
        <xdr:cNvPicPr>
          <a:picLocks noChangeAspect="1"/>
        </xdr:cNvPicPr>
      </xdr:nvPicPr>
      <xdr:blipFill>
        <a:blip xmlns:r="http://schemas.openxmlformats.org/officeDocument/2006/relationships" r:embed="rId131" cstate="print">
          <a:extLst>
            <a:ext uri="{BEBA8EAE-BF5A-486C-A8C5-ECC9F3942E4B}">
              <a14:imgProps xmlns:a14="http://schemas.microsoft.com/office/drawing/2010/main">
                <a14:imgLayer r:embed="rId13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79917" y="108017734"/>
          <a:ext cx="518582" cy="740126"/>
        </a:xfrm>
        <a:prstGeom prst="rect">
          <a:avLst/>
        </a:prstGeom>
      </xdr:spPr>
    </xdr:pic>
    <xdr:clientData/>
  </xdr:twoCellAnchor>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2FE0-C7BE-4EF9-A7ED-29356E30BB17}">
  <sheetPr codeName="List4">
    <tabColor theme="6" tint="0.79998168889431442"/>
  </sheetPr>
  <dimension ref="A1:IC845"/>
  <sheetViews>
    <sheetView tabSelected="1" topLeftCell="A4" zoomScale="226" zoomScaleNormal="226" zoomScaleSheetLayoutView="100" zoomScalePageLayoutView="70" workbookViewId="0">
      <selection activeCell="I4" sqref="I4:I5"/>
    </sheetView>
  </sheetViews>
  <sheetFormatPr defaultColWidth="8.7109375" defaultRowHeight="12.75" customHeight="1"/>
  <cols>
    <col min="1" max="1" width="12.7109375" style="2" customWidth="1"/>
    <col min="2" max="2" width="31.42578125" style="2" customWidth="1"/>
    <col min="3" max="3" width="15.28515625" style="2" customWidth="1"/>
    <col min="4" max="4" width="11.28515625" style="39" customWidth="1"/>
    <col min="5" max="5" width="8" style="94" customWidth="1"/>
    <col min="6" max="6" width="5" style="39" customWidth="1"/>
    <col min="7" max="7" width="8.7109375" style="94" customWidth="1"/>
    <col min="8" max="8" width="2.28515625" style="2" customWidth="1"/>
    <col min="9" max="9" width="12.28515625" style="171" customWidth="1"/>
    <col min="10" max="10" width="14.28515625" style="2" customWidth="1"/>
    <col min="11" max="238" width="11.42578125" style="2" customWidth="1"/>
    <col min="239" max="16384" width="8.7109375" style="2"/>
  </cols>
  <sheetData>
    <row r="1" spans="1:10" ht="15" customHeight="1">
      <c r="A1" s="193" t="s">
        <v>0</v>
      </c>
      <c r="B1" s="194"/>
      <c r="C1" s="194"/>
      <c r="D1" s="194"/>
      <c r="E1" s="194"/>
      <c r="F1" s="194"/>
      <c r="G1" s="194"/>
      <c r="H1" s="173"/>
      <c r="I1" s="174"/>
    </row>
    <row r="2" spans="1:10" ht="15" customHeight="1">
      <c r="A2" s="194" t="s">
        <v>1</v>
      </c>
      <c r="B2" s="194"/>
      <c r="C2" s="194"/>
      <c r="D2" s="194"/>
      <c r="E2" s="194"/>
      <c r="F2" s="194"/>
      <c r="G2" s="194"/>
      <c r="H2" s="173"/>
      <c r="I2" s="174"/>
    </row>
    <row r="3" spans="1:10" ht="10.9" customHeight="1">
      <c r="A3" s="188" t="s">
        <v>2</v>
      </c>
      <c r="B3" s="188"/>
      <c r="C3" s="188"/>
      <c r="D3" s="188"/>
      <c r="E3" s="188"/>
      <c r="F3" s="188"/>
      <c r="G3" s="188"/>
      <c r="H3" s="1"/>
      <c r="I3" s="2"/>
    </row>
    <row r="4" spans="1:10" ht="10.9" customHeight="1">
      <c r="A4" s="188"/>
      <c r="B4" s="188"/>
      <c r="C4" s="188"/>
      <c r="D4" s="188"/>
      <c r="E4" s="188"/>
      <c r="F4" s="188"/>
      <c r="G4" s="188"/>
      <c r="I4" s="191">
        <v>0</v>
      </c>
    </row>
    <row r="5" spans="1:10" ht="21" customHeight="1">
      <c r="A5" s="3" t="s">
        <v>3</v>
      </c>
      <c r="B5" s="4" t="s">
        <v>4</v>
      </c>
      <c r="C5" s="4" t="s">
        <v>5</v>
      </c>
      <c r="D5" s="5" t="s">
        <v>6</v>
      </c>
      <c r="E5" s="6" t="s">
        <v>7</v>
      </c>
      <c r="F5" s="7" t="s">
        <v>8</v>
      </c>
      <c r="G5" s="6" t="s">
        <v>9</v>
      </c>
      <c r="H5" s="8"/>
      <c r="I5" s="191"/>
    </row>
    <row r="6" spans="1:10" ht="12.4" customHeight="1">
      <c r="A6" s="246"/>
      <c r="B6" s="208" t="s">
        <v>10</v>
      </c>
      <c r="C6" s="9" t="s">
        <v>11</v>
      </c>
      <c r="D6" s="9" t="s">
        <v>12</v>
      </c>
      <c r="E6" s="10">
        <v>85</v>
      </c>
      <c r="F6" s="11">
        <f t="shared" ref="F6:F19" si="0">$I$4</f>
        <v>0</v>
      </c>
      <c r="G6" s="12">
        <f t="shared" ref="G6:G19" si="1">IF(E6="na zakázku","na zakázku",E6*(100-$I$4)*0.01)</f>
        <v>85</v>
      </c>
      <c r="H6" s="8"/>
      <c r="I6" s="2"/>
      <c r="J6" s="13"/>
    </row>
    <row r="7" spans="1:10" ht="12.4" customHeight="1">
      <c r="A7" s="246"/>
      <c r="B7" s="208"/>
      <c r="C7" s="9" t="s">
        <v>13</v>
      </c>
      <c r="D7" s="9" t="s">
        <v>14</v>
      </c>
      <c r="E7" s="10">
        <v>85</v>
      </c>
      <c r="F7" s="11">
        <f t="shared" si="0"/>
        <v>0</v>
      </c>
      <c r="G7" s="12">
        <f t="shared" si="1"/>
        <v>85</v>
      </c>
      <c r="H7" s="8"/>
      <c r="I7" s="2"/>
      <c r="J7" s="13"/>
    </row>
    <row r="8" spans="1:10" ht="12.4" customHeight="1">
      <c r="A8" s="246"/>
      <c r="B8" s="208"/>
      <c r="C8" s="9" t="s">
        <v>15</v>
      </c>
      <c r="D8" s="9" t="s">
        <v>16</v>
      </c>
      <c r="E8" s="10">
        <v>85</v>
      </c>
      <c r="F8" s="11">
        <f t="shared" si="0"/>
        <v>0</v>
      </c>
      <c r="G8" s="12">
        <f t="shared" si="1"/>
        <v>85</v>
      </c>
      <c r="H8" s="8"/>
      <c r="I8" s="2"/>
      <c r="J8" s="13"/>
    </row>
    <row r="9" spans="1:10" ht="12.4" customHeight="1" thickBot="1">
      <c r="A9" s="246"/>
      <c r="B9" s="208"/>
      <c r="C9" s="9" t="s">
        <v>17</v>
      </c>
      <c r="D9" s="9" t="s">
        <v>18</v>
      </c>
      <c r="E9" s="10">
        <v>105</v>
      </c>
      <c r="F9" s="11">
        <f t="shared" si="0"/>
        <v>0</v>
      </c>
      <c r="G9" s="12">
        <f t="shared" si="1"/>
        <v>105</v>
      </c>
      <c r="H9" s="8"/>
      <c r="I9" s="2"/>
      <c r="J9" s="13"/>
    </row>
    <row r="10" spans="1:10" ht="12.4" customHeight="1">
      <c r="A10" s="202"/>
      <c r="B10" s="218" t="s">
        <v>19</v>
      </c>
      <c r="C10" s="15" t="s">
        <v>20</v>
      </c>
      <c r="D10" s="15" t="s">
        <v>12</v>
      </c>
      <c r="E10" s="16">
        <v>161</v>
      </c>
      <c r="F10" s="17">
        <f t="shared" si="0"/>
        <v>0</v>
      </c>
      <c r="G10" s="18">
        <f t="shared" si="1"/>
        <v>161</v>
      </c>
      <c r="H10" s="8"/>
      <c r="I10" s="2"/>
      <c r="J10" s="13"/>
    </row>
    <row r="11" spans="1:10" ht="12.4" customHeight="1">
      <c r="A11" s="189"/>
      <c r="B11" s="206"/>
      <c r="C11" s="20" t="s">
        <v>21</v>
      </c>
      <c r="D11" s="20" t="s">
        <v>14</v>
      </c>
      <c r="E11" s="10">
        <v>161</v>
      </c>
      <c r="F11" s="11">
        <f t="shared" si="0"/>
        <v>0</v>
      </c>
      <c r="G11" s="12">
        <f t="shared" si="1"/>
        <v>161</v>
      </c>
      <c r="H11" s="8"/>
      <c r="I11" s="2"/>
      <c r="J11" s="13"/>
    </row>
    <row r="12" spans="1:10" ht="12.4" customHeight="1">
      <c r="A12" s="189"/>
      <c r="B12" s="206"/>
      <c r="C12" s="20" t="s">
        <v>22</v>
      </c>
      <c r="D12" s="20" t="s">
        <v>16</v>
      </c>
      <c r="E12" s="10">
        <v>161</v>
      </c>
      <c r="F12" s="11">
        <f t="shared" si="0"/>
        <v>0</v>
      </c>
      <c r="G12" s="12">
        <f t="shared" si="1"/>
        <v>161</v>
      </c>
      <c r="H12" s="8"/>
      <c r="I12" s="2"/>
      <c r="J12" s="13"/>
    </row>
    <row r="13" spans="1:10" ht="12.4" customHeight="1" thickBot="1">
      <c r="A13" s="217"/>
      <c r="B13" s="219"/>
      <c r="C13" s="22" t="s">
        <v>23</v>
      </c>
      <c r="D13" s="22" t="s">
        <v>18</v>
      </c>
      <c r="E13" s="23">
        <v>179</v>
      </c>
      <c r="F13" s="24">
        <f t="shared" si="0"/>
        <v>0</v>
      </c>
      <c r="G13" s="25">
        <f t="shared" si="1"/>
        <v>179</v>
      </c>
      <c r="H13" s="8"/>
      <c r="I13" s="2"/>
      <c r="J13" s="13"/>
    </row>
    <row r="14" spans="1:10" ht="12.4" customHeight="1">
      <c r="A14" s="248"/>
      <c r="B14" s="207" t="s">
        <v>24</v>
      </c>
      <c r="C14" s="26" t="s">
        <v>25</v>
      </c>
      <c r="D14" s="26" t="s">
        <v>12</v>
      </c>
      <c r="E14" s="16">
        <v>131</v>
      </c>
      <c r="F14" s="17">
        <f t="shared" si="0"/>
        <v>0</v>
      </c>
      <c r="G14" s="18">
        <f t="shared" si="1"/>
        <v>131</v>
      </c>
      <c r="H14" s="8"/>
      <c r="I14" s="2"/>
      <c r="J14" s="13"/>
    </row>
    <row r="15" spans="1:10" ht="12.4" customHeight="1">
      <c r="A15" s="246"/>
      <c r="B15" s="208"/>
      <c r="C15" s="9" t="s">
        <v>26</v>
      </c>
      <c r="D15" s="9" t="s">
        <v>14</v>
      </c>
      <c r="E15" s="10">
        <v>131</v>
      </c>
      <c r="F15" s="11">
        <f t="shared" si="0"/>
        <v>0</v>
      </c>
      <c r="G15" s="12">
        <f t="shared" si="1"/>
        <v>131</v>
      </c>
      <c r="H15" s="8"/>
      <c r="I15" s="2"/>
      <c r="J15" s="13"/>
    </row>
    <row r="16" spans="1:10" ht="12.4" customHeight="1" thickBot="1">
      <c r="A16" s="247"/>
      <c r="B16" s="223"/>
      <c r="C16" s="27" t="s">
        <v>27</v>
      </c>
      <c r="D16" s="27" t="s">
        <v>16</v>
      </c>
      <c r="E16" s="23">
        <v>131</v>
      </c>
      <c r="F16" s="24">
        <f t="shared" si="0"/>
        <v>0</v>
      </c>
      <c r="G16" s="25">
        <f t="shared" si="1"/>
        <v>131</v>
      </c>
      <c r="H16" s="8"/>
      <c r="I16" s="2"/>
      <c r="J16" s="13"/>
    </row>
    <row r="17" spans="1:237" s="28" customFormat="1" ht="12.4" customHeight="1">
      <c r="A17" s="189"/>
      <c r="B17" s="206" t="s">
        <v>28</v>
      </c>
      <c r="C17" s="20" t="s">
        <v>29</v>
      </c>
      <c r="D17" s="20" t="s">
        <v>12</v>
      </c>
      <c r="E17" s="10">
        <v>173</v>
      </c>
      <c r="F17" s="11">
        <f t="shared" si="0"/>
        <v>0</v>
      </c>
      <c r="G17" s="12">
        <f t="shared" si="1"/>
        <v>173</v>
      </c>
      <c r="H17" s="8"/>
      <c r="I17" s="2"/>
      <c r="J17" s="13"/>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row>
    <row r="18" spans="1:237" s="28" customFormat="1" ht="12.4" customHeight="1">
      <c r="A18" s="189"/>
      <c r="B18" s="206"/>
      <c r="C18" s="20" t="s">
        <v>30</v>
      </c>
      <c r="D18" s="20" t="s">
        <v>14</v>
      </c>
      <c r="E18" s="10">
        <v>173</v>
      </c>
      <c r="F18" s="11">
        <f t="shared" si="0"/>
        <v>0</v>
      </c>
      <c r="G18" s="12">
        <f t="shared" si="1"/>
        <v>173</v>
      </c>
      <c r="H18" s="8"/>
      <c r="I18" s="2"/>
      <c r="J18" s="13"/>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row>
    <row r="19" spans="1:237" s="28" customFormat="1" ht="12.4" customHeight="1">
      <c r="A19" s="189"/>
      <c r="B19" s="206"/>
      <c r="C19" s="20" t="s">
        <v>31</v>
      </c>
      <c r="D19" s="20" t="s">
        <v>16</v>
      </c>
      <c r="E19" s="10">
        <v>173</v>
      </c>
      <c r="F19" s="11">
        <f t="shared" si="0"/>
        <v>0</v>
      </c>
      <c r="G19" s="12">
        <f t="shared" si="1"/>
        <v>173</v>
      </c>
      <c r="H19" s="8"/>
      <c r="I19" s="2"/>
      <c r="J19" s="13"/>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row>
    <row r="20" spans="1:237" s="34" customFormat="1" ht="11.65" customHeight="1">
      <c r="A20" s="29" t="s">
        <v>32</v>
      </c>
      <c r="B20" s="30"/>
      <c r="C20" s="30"/>
      <c r="D20" s="31"/>
      <c r="E20" s="32"/>
      <c r="F20" s="33"/>
      <c r="G20" s="32"/>
      <c r="H20" s="8"/>
      <c r="J20" s="13"/>
    </row>
    <row r="21" spans="1:237" s="34" customFormat="1" ht="11.65" customHeight="1">
      <c r="A21" s="30"/>
      <c r="B21" s="30"/>
      <c r="C21" s="30"/>
      <c r="D21" s="31"/>
      <c r="E21" s="32"/>
      <c r="F21" s="33"/>
      <c r="G21" s="32"/>
      <c r="H21" s="8"/>
      <c r="J21" s="13"/>
    </row>
    <row r="22" spans="1:237" s="34" customFormat="1" ht="12" customHeight="1">
      <c r="A22" s="188" t="s">
        <v>33</v>
      </c>
      <c r="B22" s="188"/>
      <c r="C22" s="188"/>
      <c r="D22" s="188"/>
      <c r="E22" s="188"/>
      <c r="F22" s="188"/>
      <c r="G22" s="188"/>
      <c r="H22" s="8"/>
      <c r="J22" s="13"/>
    </row>
    <row r="23" spans="1:237" s="28" customFormat="1" ht="12" customHeight="1">
      <c r="A23" s="188"/>
      <c r="B23" s="188"/>
      <c r="C23" s="188"/>
      <c r="D23" s="188"/>
      <c r="E23" s="188"/>
      <c r="F23" s="188"/>
      <c r="G23" s="188"/>
      <c r="H23" s="8"/>
      <c r="I23" s="2"/>
      <c r="J23" s="1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row>
    <row r="24" spans="1:237" s="28" customFormat="1" ht="21" customHeight="1">
      <c r="A24" s="3" t="s">
        <v>34</v>
      </c>
      <c r="B24" s="4" t="s">
        <v>4</v>
      </c>
      <c r="C24" s="4" t="s">
        <v>5</v>
      </c>
      <c r="D24" s="5" t="s">
        <v>6</v>
      </c>
      <c r="E24" s="6" t="s">
        <v>7</v>
      </c>
      <c r="F24" s="7" t="s">
        <v>8</v>
      </c>
      <c r="G24" s="6" t="s">
        <v>9</v>
      </c>
      <c r="H24" s="8"/>
      <c r="I24" s="2"/>
      <c r="J24" s="13"/>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row>
    <row r="25" spans="1:237" s="28" customFormat="1" ht="12.4" customHeight="1">
      <c r="A25" s="246"/>
      <c r="B25" s="208" t="s">
        <v>35</v>
      </c>
      <c r="C25" s="9" t="s">
        <v>36</v>
      </c>
      <c r="D25" s="9" t="s">
        <v>12</v>
      </c>
      <c r="E25" s="10">
        <v>85</v>
      </c>
      <c r="F25" s="11">
        <f t="shared" ref="F25:F38" si="2">$I$4</f>
        <v>0</v>
      </c>
      <c r="G25" s="12">
        <f t="shared" ref="G25:G38" si="3">IF(E25="na zakázku","na zakázku",E25*(100-$I$4)*0.01)</f>
        <v>85</v>
      </c>
      <c r="H25" s="8"/>
      <c r="I25" s="2"/>
      <c r="J25" s="13"/>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row>
    <row r="26" spans="1:237" s="28" customFormat="1" ht="12.4" customHeight="1">
      <c r="A26" s="246"/>
      <c r="B26" s="208"/>
      <c r="C26" s="9" t="s">
        <v>37</v>
      </c>
      <c r="D26" s="9" t="s">
        <v>14</v>
      </c>
      <c r="E26" s="10">
        <v>85</v>
      </c>
      <c r="F26" s="11">
        <f t="shared" si="2"/>
        <v>0</v>
      </c>
      <c r="G26" s="12">
        <f t="shared" si="3"/>
        <v>85</v>
      </c>
      <c r="H26" s="8"/>
      <c r="I26" s="2"/>
      <c r="J26" s="1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row>
    <row r="27" spans="1:237" s="28" customFormat="1" ht="12.4" customHeight="1">
      <c r="A27" s="246"/>
      <c r="B27" s="208"/>
      <c r="C27" s="9" t="s">
        <v>38</v>
      </c>
      <c r="D27" s="9" t="s">
        <v>16</v>
      </c>
      <c r="E27" s="10">
        <v>85</v>
      </c>
      <c r="F27" s="11">
        <f t="shared" si="2"/>
        <v>0</v>
      </c>
      <c r="G27" s="12">
        <f t="shared" si="3"/>
        <v>85</v>
      </c>
      <c r="H27" s="8"/>
      <c r="I27" s="2"/>
      <c r="J27" s="13"/>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row>
    <row r="28" spans="1:237" s="28" customFormat="1" ht="12.4" customHeight="1" thickBot="1">
      <c r="A28" s="246"/>
      <c r="B28" s="208"/>
      <c r="C28" s="9" t="s">
        <v>39</v>
      </c>
      <c r="D28" s="9" t="s">
        <v>18</v>
      </c>
      <c r="E28" s="10">
        <v>105</v>
      </c>
      <c r="F28" s="11">
        <f t="shared" si="2"/>
        <v>0</v>
      </c>
      <c r="G28" s="12">
        <f t="shared" si="3"/>
        <v>105</v>
      </c>
      <c r="H28" s="8"/>
      <c r="I28" s="2"/>
      <c r="J28" s="13"/>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row>
    <row r="29" spans="1:237" s="28" customFormat="1" ht="12.4" customHeight="1">
      <c r="A29" s="202"/>
      <c r="B29" s="218" t="s">
        <v>40</v>
      </c>
      <c r="C29" s="15" t="s">
        <v>41</v>
      </c>
      <c r="D29" s="15" t="s">
        <v>12</v>
      </c>
      <c r="E29" s="16">
        <v>161</v>
      </c>
      <c r="F29" s="17">
        <f t="shared" si="2"/>
        <v>0</v>
      </c>
      <c r="G29" s="18">
        <f t="shared" si="3"/>
        <v>161</v>
      </c>
      <c r="H29" s="8"/>
      <c r="I29" s="2"/>
      <c r="J29" s="13"/>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row>
    <row r="30" spans="1:237" s="28" customFormat="1" ht="12.4" customHeight="1">
      <c r="A30" s="189"/>
      <c r="B30" s="206"/>
      <c r="C30" s="20" t="s">
        <v>42</v>
      </c>
      <c r="D30" s="20" t="s">
        <v>14</v>
      </c>
      <c r="E30" s="10">
        <v>161</v>
      </c>
      <c r="F30" s="11">
        <f t="shared" si="2"/>
        <v>0</v>
      </c>
      <c r="G30" s="12">
        <f t="shared" si="3"/>
        <v>161</v>
      </c>
      <c r="H30" s="8"/>
      <c r="I30" s="2"/>
      <c r="J30" s="1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row>
    <row r="31" spans="1:237" s="28" customFormat="1" ht="12.4" customHeight="1">
      <c r="A31" s="189"/>
      <c r="B31" s="206"/>
      <c r="C31" s="20" t="s">
        <v>43</v>
      </c>
      <c r="D31" s="20" t="s">
        <v>16</v>
      </c>
      <c r="E31" s="10">
        <v>161</v>
      </c>
      <c r="F31" s="11">
        <f t="shared" si="2"/>
        <v>0</v>
      </c>
      <c r="G31" s="12">
        <f t="shared" si="3"/>
        <v>161</v>
      </c>
      <c r="H31" s="8"/>
      <c r="I31" s="2"/>
      <c r="J31" s="1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row>
    <row r="32" spans="1:237" s="28" customFormat="1" ht="12.4" customHeight="1" thickBot="1">
      <c r="A32" s="217"/>
      <c r="B32" s="219"/>
      <c r="C32" s="22" t="s">
        <v>44</v>
      </c>
      <c r="D32" s="22" t="s">
        <v>18</v>
      </c>
      <c r="E32" s="23">
        <v>179</v>
      </c>
      <c r="F32" s="24">
        <f t="shared" si="2"/>
        <v>0</v>
      </c>
      <c r="G32" s="25">
        <f t="shared" si="3"/>
        <v>179</v>
      </c>
      <c r="H32" s="8"/>
      <c r="I32" s="2"/>
      <c r="J32" s="1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row>
    <row r="33" spans="1:237" s="28" customFormat="1" ht="12.4" customHeight="1">
      <c r="A33" s="248"/>
      <c r="B33" s="207" t="s">
        <v>45</v>
      </c>
      <c r="C33" s="26" t="s">
        <v>46</v>
      </c>
      <c r="D33" s="26" t="s">
        <v>12</v>
      </c>
      <c r="E33" s="16">
        <v>131</v>
      </c>
      <c r="F33" s="17">
        <f t="shared" si="2"/>
        <v>0</v>
      </c>
      <c r="G33" s="18">
        <f t="shared" si="3"/>
        <v>131</v>
      </c>
      <c r="H33" s="8"/>
      <c r="I33" s="2"/>
      <c r="J33" s="1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row>
    <row r="34" spans="1:237" s="28" customFormat="1" ht="12.4" customHeight="1">
      <c r="A34" s="246"/>
      <c r="B34" s="208"/>
      <c r="C34" s="9" t="s">
        <v>47</v>
      </c>
      <c r="D34" s="9" t="s">
        <v>14</v>
      </c>
      <c r="E34" s="10">
        <v>131</v>
      </c>
      <c r="F34" s="11">
        <f t="shared" si="2"/>
        <v>0</v>
      </c>
      <c r="G34" s="12">
        <f t="shared" si="3"/>
        <v>131</v>
      </c>
      <c r="H34" s="8"/>
      <c r="I34" s="2"/>
      <c r="J34" s="1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row>
    <row r="35" spans="1:237" s="28" customFormat="1" ht="12.4" customHeight="1" thickBot="1">
      <c r="A35" s="247"/>
      <c r="B35" s="223"/>
      <c r="C35" s="27" t="s">
        <v>48</v>
      </c>
      <c r="D35" s="27" t="s">
        <v>16</v>
      </c>
      <c r="E35" s="23">
        <v>131</v>
      </c>
      <c r="F35" s="24">
        <f t="shared" si="2"/>
        <v>0</v>
      </c>
      <c r="G35" s="25">
        <f t="shared" si="3"/>
        <v>131</v>
      </c>
      <c r="H35" s="8"/>
      <c r="I35" s="2"/>
      <c r="J35" s="1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row>
    <row r="36" spans="1:237" s="28" customFormat="1" ht="12.4" customHeight="1">
      <c r="A36" s="189"/>
      <c r="B36" s="206" t="s">
        <v>49</v>
      </c>
      <c r="C36" s="20" t="s">
        <v>50</v>
      </c>
      <c r="D36" s="20" t="s">
        <v>12</v>
      </c>
      <c r="E36" s="10">
        <v>173</v>
      </c>
      <c r="F36" s="11">
        <f t="shared" si="2"/>
        <v>0</v>
      </c>
      <c r="G36" s="12">
        <f t="shared" si="3"/>
        <v>173</v>
      </c>
      <c r="H36" s="8"/>
      <c r="I36" s="2"/>
      <c r="J36" s="1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row>
    <row r="37" spans="1:237" s="28" customFormat="1" ht="12.4" customHeight="1">
      <c r="A37" s="189"/>
      <c r="B37" s="206"/>
      <c r="C37" s="20" t="s">
        <v>51</v>
      </c>
      <c r="D37" s="20" t="s">
        <v>14</v>
      </c>
      <c r="E37" s="10">
        <v>173</v>
      </c>
      <c r="F37" s="11">
        <f t="shared" si="2"/>
        <v>0</v>
      </c>
      <c r="G37" s="12">
        <f t="shared" si="3"/>
        <v>173</v>
      </c>
      <c r="H37" s="8"/>
      <c r="I37" s="2"/>
      <c r="J37" s="1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row>
    <row r="38" spans="1:237" s="28" customFormat="1" ht="12.4" customHeight="1">
      <c r="A38" s="189"/>
      <c r="B38" s="206"/>
      <c r="C38" s="20" t="s">
        <v>52</v>
      </c>
      <c r="D38" s="20" t="s">
        <v>16</v>
      </c>
      <c r="E38" s="10">
        <v>173</v>
      </c>
      <c r="F38" s="11">
        <f t="shared" si="2"/>
        <v>0</v>
      </c>
      <c r="G38" s="12">
        <f t="shared" si="3"/>
        <v>173</v>
      </c>
      <c r="H38" s="8"/>
      <c r="I38" s="2"/>
      <c r="J38" s="1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row>
    <row r="39" spans="1:237" s="28" customFormat="1" ht="11.65" customHeight="1">
      <c r="A39" s="29" t="s">
        <v>32</v>
      </c>
      <c r="B39" s="30"/>
      <c r="C39" s="30"/>
      <c r="D39" s="31"/>
      <c r="E39" s="32"/>
      <c r="F39" s="33"/>
      <c r="G39" s="32"/>
      <c r="H39" s="8"/>
      <c r="I39" s="2"/>
      <c r="J39" s="1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row>
    <row r="40" spans="1:237" s="28" customFormat="1" ht="11.65" customHeight="1">
      <c r="A40" s="30"/>
      <c r="B40" s="30"/>
      <c r="C40" s="30"/>
      <c r="D40" s="31"/>
      <c r="E40" s="32"/>
      <c r="F40" s="33"/>
      <c r="G40" s="32"/>
      <c r="H40" s="8"/>
      <c r="I40" s="2"/>
      <c r="J40" s="1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row>
    <row r="41" spans="1:237" s="28" customFormat="1" ht="12" customHeight="1">
      <c r="A41" s="188" t="s">
        <v>53</v>
      </c>
      <c r="B41" s="188"/>
      <c r="C41" s="188"/>
      <c r="D41" s="188"/>
      <c r="E41" s="188"/>
      <c r="F41" s="188"/>
      <c r="G41" s="188"/>
      <c r="H41" s="8"/>
      <c r="I41" s="2"/>
      <c r="J41" s="1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row>
    <row r="42" spans="1:237" s="28" customFormat="1" ht="12" customHeight="1">
      <c r="A42" s="188"/>
      <c r="B42" s="188"/>
      <c r="C42" s="188"/>
      <c r="D42" s="188"/>
      <c r="E42" s="188"/>
      <c r="F42" s="188"/>
      <c r="G42" s="188"/>
      <c r="H42" s="8"/>
      <c r="I42" s="2"/>
      <c r="J42" s="1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row>
    <row r="43" spans="1:237" s="28" customFormat="1" ht="21" customHeight="1">
      <c r="A43" s="3"/>
      <c r="B43" s="4" t="s">
        <v>4</v>
      </c>
      <c r="C43" s="4" t="s">
        <v>5</v>
      </c>
      <c r="D43" s="5" t="s">
        <v>54</v>
      </c>
      <c r="E43" s="6" t="s">
        <v>7</v>
      </c>
      <c r="F43" s="7" t="s">
        <v>8</v>
      </c>
      <c r="G43" s="6" t="s">
        <v>9</v>
      </c>
      <c r="H43" s="8"/>
      <c r="I43" s="2"/>
      <c r="J43" s="1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row>
    <row r="44" spans="1:237" s="28" customFormat="1" ht="12.75" customHeight="1">
      <c r="A44" s="246"/>
      <c r="B44" s="208" t="s">
        <v>55</v>
      </c>
      <c r="C44" s="9" t="s">
        <v>56</v>
      </c>
      <c r="D44" s="9" t="s">
        <v>57</v>
      </c>
      <c r="E44" s="10">
        <v>87</v>
      </c>
      <c r="F44" s="11">
        <f t="shared" ref="F44:F57" si="4">$I$4</f>
        <v>0</v>
      </c>
      <c r="G44" s="35">
        <f t="shared" ref="G44:G57" si="5">IF(E44="na zakázku","na zakázku",E44*(100-$I$4)*0.01)</f>
        <v>87</v>
      </c>
      <c r="H44" s="8"/>
      <c r="I44" s="2"/>
      <c r="J44" s="1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row>
    <row r="45" spans="1:237" s="28" customFormat="1" ht="12.75" customHeight="1">
      <c r="A45" s="246"/>
      <c r="B45" s="208"/>
      <c r="C45" s="9" t="s">
        <v>58</v>
      </c>
      <c r="D45" s="9" t="s">
        <v>59</v>
      </c>
      <c r="E45" s="10">
        <v>96</v>
      </c>
      <c r="F45" s="11">
        <f t="shared" si="4"/>
        <v>0</v>
      </c>
      <c r="G45" s="35">
        <f t="shared" si="5"/>
        <v>96</v>
      </c>
      <c r="H45" s="8"/>
      <c r="I45" s="2"/>
      <c r="J45" s="1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row>
    <row r="46" spans="1:237" s="28" customFormat="1" ht="12.75" customHeight="1">
      <c r="A46" s="246"/>
      <c r="B46" s="208"/>
      <c r="C46" s="9" t="s">
        <v>60</v>
      </c>
      <c r="D46" s="9" t="s">
        <v>61</v>
      </c>
      <c r="E46" s="10">
        <v>101</v>
      </c>
      <c r="F46" s="11">
        <f t="shared" si="4"/>
        <v>0</v>
      </c>
      <c r="G46" s="35">
        <f t="shared" si="5"/>
        <v>101</v>
      </c>
      <c r="H46" s="8"/>
      <c r="I46" s="2"/>
      <c r="J46" s="1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row>
    <row r="47" spans="1:237" s="28" customFormat="1" ht="12.75" customHeight="1">
      <c r="A47" s="246"/>
      <c r="B47" s="208"/>
      <c r="C47" s="9" t="s">
        <v>62</v>
      </c>
      <c r="D47" s="9" t="s">
        <v>63</v>
      </c>
      <c r="E47" s="10">
        <v>167</v>
      </c>
      <c r="F47" s="11">
        <f t="shared" si="4"/>
        <v>0</v>
      </c>
      <c r="G47" s="35">
        <f t="shared" si="5"/>
        <v>167</v>
      </c>
      <c r="H47" s="8"/>
      <c r="I47" s="2"/>
      <c r="J47" s="1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row>
    <row r="48" spans="1:237" s="28" customFormat="1" ht="12.75" customHeight="1">
      <c r="A48" s="246"/>
      <c r="B48" s="208"/>
      <c r="C48" s="9" t="s">
        <v>64</v>
      </c>
      <c r="D48" s="9" t="s">
        <v>65</v>
      </c>
      <c r="E48" s="10">
        <v>109</v>
      </c>
      <c r="F48" s="11">
        <f t="shared" si="4"/>
        <v>0</v>
      </c>
      <c r="G48" s="35">
        <f t="shared" si="5"/>
        <v>109</v>
      </c>
      <c r="H48" s="8"/>
      <c r="I48" s="2"/>
      <c r="J48" s="1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row>
    <row r="49" spans="1:237" s="28" customFormat="1" ht="12.75" customHeight="1">
      <c r="A49" s="246"/>
      <c r="B49" s="208"/>
      <c r="C49" s="9" t="s">
        <v>66</v>
      </c>
      <c r="D49" s="9" t="s">
        <v>67</v>
      </c>
      <c r="E49" s="10">
        <v>114</v>
      </c>
      <c r="F49" s="11">
        <f t="shared" si="4"/>
        <v>0</v>
      </c>
      <c r="G49" s="35">
        <f t="shared" si="5"/>
        <v>114</v>
      </c>
      <c r="H49" s="8"/>
      <c r="I49" s="2"/>
      <c r="J49" s="1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row>
    <row r="50" spans="1:237" s="28" customFormat="1" ht="12.75" customHeight="1" thickBot="1">
      <c r="A50" s="247"/>
      <c r="B50" s="223"/>
      <c r="C50" s="27" t="s">
        <v>68</v>
      </c>
      <c r="D50" s="27" t="s">
        <v>67</v>
      </c>
      <c r="E50" s="23">
        <v>177</v>
      </c>
      <c r="F50" s="24">
        <f t="shared" si="4"/>
        <v>0</v>
      </c>
      <c r="G50" s="36">
        <f t="shared" si="5"/>
        <v>177</v>
      </c>
      <c r="H50" s="8"/>
      <c r="I50" s="2"/>
      <c r="J50" s="1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row>
    <row r="51" spans="1:237" s="28" customFormat="1" ht="12.75" customHeight="1">
      <c r="A51" s="189"/>
      <c r="B51" s="206" t="s">
        <v>69</v>
      </c>
      <c r="C51" s="20" t="s">
        <v>70</v>
      </c>
      <c r="D51" s="20" t="s">
        <v>57</v>
      </c>
      <c r="E51" s="10">
        <v>87</v>
      </c>
      <c r="F51" s="11">
        <f t="shared" si="4"/>
        <v>0</v>
      </c>
      <c r="G51" s="35">
        <f t="shared" si="5"/>
        <v>87</v>
      </c>
      <c r="H51" s="8"/>
      <c r="I51" s="2"/>
      <c r="J51" s="1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row>
    <row r="52" spans="1:237" s="28" customFormat="1" ht="12.75" customHeight="1">
      <c r="A52" s="189"/>
      <c r="B52" s="206"/>
      <c r="C52" s="20" t="s">
        <v>71</v>
      </c>
      <c r="D52" s="20" t="s">
        <v>59</v>
      </c>
      <c r="E52" s="10">
        <v>96</v>
      </c>
      <c r="F52" s="11">
        <f t="shared" si="4"/>
        <v>0</v>
      </c>
      <c r="G52" s="35">
        <f t="shared" si="5"/>
        <v>96</v>
      </c>
      <c r="H52" s="8"/>
      <c r="I52" s="2"/>
      <c r="J52" s="1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row>
    <row r="53" spans="1:237" s="28" customFormat="1" ht="12.75" customHeight="1">
      <c r="A53" s="189"/>
      <c r="B53" s="206"/>
      <c r="C53" s="20" t="s">
        <v>72</v>
      </c>
      <c r="D53" s="20" t="s">
        <v>61</v>
      </c>
      <c r="E53" s="10">
        <v>101</v>
      </c>
      <c r="F53" s="11">
        <f t="shared" si="4"/>
        <v>0</v>
      </c>
      <c r="G53" s="35">
        <f t="shared" si="5"/>
        <v>101</v>
      </c>
      <c r="H53" s="8"/>
      <c r="I53" s="2"/>
      <c r="J53" s="1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row>
    <row r="54" spans="1:237" s="28" customFormat="1" ht="12.75" customHeight="1">
      <c r="A54" s="189"/>
      <c r="B54" s="206"/>
      <c r="C54" s="20" t="s">
        <v>73</v>
      </c>
      <c r="D54" s="20" t="s">
        <v>63</v>
      </c>
      <c r="E54" s="10">
        <v>167</v>
      </c>
      <c r="F54" s="11">
        <f t="shared" si="4"/>
        <v>0</v>
      </c>
      <c r="G54" s="35">
        <f t="shared" si="5"/>
        <v>167</v>
      </c>
      <c r="H54" s="8"/>
      <c r="I54" s="2"/>
      <c r="J54" s="1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row>
    <row r="55" spans="1:237" s="28" customFormat="1" ht="12.75" customHeight="1">
      <c r="A55" s="189"/>
      <c r="B55" s="206"/>
      <c r="C55" s="20" t="s">
        <v>74</v>
      </c>
      <c r="D55" s="20" t="s">
        <v>65</v>
      </c>
      <c r="E55" s="10">
        <v>109</v>
      </c>
      <c r="F55" s="11">
        <f t="shared" si="4"/>
        <v>0</v>
      </c>
      <c r="G55" s="35">
        <f t="shared" si="5"/>
        <v>109</v>
      </c>
      <c r="H55" s="8"/>
      <c r="I55" s="2"/>
      <c r="J55" s="1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row>
    <row r="56" spans="1:237" s="28" customFormat="1" ht="12.75" customHeight="1">
      <c r="A56" s="189"/>
      <c r="B56" s="206"/>
      <c r="C56" s="20" t="s">
        <v>75</v>
      </c>
      <c r="D56" s="20" t="s">
        <v>67</v>
      </c>
      <c r="E56" s="10">
        <v>114</v>
      </c>
      <c r="F56" s="11">
        <f t="shared" si="4"/>
        <v>0</v>
      </c>
      <c r="G56" s="35">
        <f t="shared" si="5"/>
        <v>114</v>
      </c>
      <c r="H56" s="8"/>
      <c r="I56" s="2"/>
      <c r="J56" s="1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row>
    <row r="57" spans="1:237" s="28" customFormat="1" ht="12.75" customHeight="1" thickBot="1">
      <c r="A57" s="189"/>
      <c r="B57" s="206"/>
      <c r="C57" s="20" t="s">
        <v>76</v>
      </c>
      <c r="D57" s="20" t="s">
        <v>67</v>
      </c>
      <c r="E57" s="23">
        <v>177</v>
      </c>
      <c r="F57" s="11">
        <f t="shared" si="4"/>
        <v>0</v>
      </c>
      <c r="G57" s="35">
        <f t="shared" si="5"/>
        <v>177</v>
      </c>
      <c r="H57" s="8"/>
      <c r="I57" s="2"/>
      <c r="J57" s="1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row>
    <row r="58" spans="1:237" s="34" customFormat="1" ht="11.65" customHeight="1">
      <c r="A58" s="29" t="s">
        <v>32</v>
      </c>
      <c r="B58" s="30"/>
      <c r="C58" s="30"/>
      <c r="D58" s="31"/>
      <c r="E58" s="32"/>
      <c r="F58" s="33"/>
      <c r="G58" s="32"/>
      <c r="H58" s="8"/>
      <c r="J58" s="13"/>
    </row>
    <row r="59" spans="1:237" s="34" customFormat="1" ht="11.65" customHeight="1">
      <c r="A59" s="29"/>
      <c r="B59" s="30"/>
      <c r="C59" s="30"/>
      <c r="D59" s="31"/>
      <c r="E59" s="32"/>
      <c r="F59" s="33"/>
      <c r="G59" s="32"/>
      <c r="H59" s="8"/>
      <c r="J59" s="13"/>
    </row>
    <row r="60" spans="1:237" s="34" customFormat="1" ht="15" customHeight="1">
      <c r="A60" s="193" t="s">
        <v>77</v>
      </c>
      <c r="B60" s="194"/>
      <c r="C60" s="194"/>
      <c r="D60" s="194"/>
      <c r="E60" s="194"/>
      <c r="F60" s="194"/>
      <c r="G60" s="194"/>
      <c r="H60" s="8"/>
      <c r="J60" s="13"/>
    </row>
    <row r="61" spans="1:237" s="34" customFormat="1" ht="15" customHeight="1">
      <c r="A61" s="194" t="s">
        <v>78</v>
      </c>
      <c r="B61" s="194"/>
      <c r="C61" s="194"/>
      <c r="D61" s="194"/>
      <c r="E61" s="194"/>
      <c r="F61" s="194"/>
      <c r="G61" s="194"/>
      <c r="H61" s="8"/>
      <c r="J61" s="13"/>
    </row>
    <row r="62" spans="1:237" s="34" customFormat="1" ht="10.9" customHeight="1">
      <c r="A62" s="188" t="s">
        <v>79</v>
      </c>
      <c r="B62" s="188"/>
      <c r="C62" s="188"/>
      <c r="D62" s="188"/>
      <c r="E62" s="188"/>
      <c r="F62" s="188"/>
      <c r="G62" s="188"/>
      <c r="H62" s="8"/>
      <c r="J62" s="13"/>
    </row>
    <row r="63" spans="1:237" s="34" customFormat="1" ht="10.9" customHeight="1">
      <c r="A63" s="188"/>
      <c r="B63" s="188"/>
      <c r="C63" s="188"/>
      <c r="D63" s="188"/>
      <c r="E63" s="188"/>
      <c r="F63" s="188"/>
      <c r="G63" s="188"/>
      <c r="H63" s="8"/>
      <c r="J63" s="13"/>
    </row>
    <row r="64" spans="1:237" s="28" customFormat="1" ht="21" customHeight="1">
      <c r="A64" s="3" t="s">
        <v>3</v>
      </c>
      <c r="B64" s="4" t="s">
        <v>4</v>
      </c>
      <c r="C64" s="4" t="s">
        <v>5</v>
      </c>
      <c r="D64" s="5" t="s">
        <v>6</v>
      </c>
      <c r="E64" s="6" t="s">
        <v>7</v>
      </c>
      <c r="F64" s="7" t="s">
        <v>8</v>
      </c>
      <c r="G64" s="6" t="s">
        <v>9</v>
      </c>
      <c r="H64" s="8"/>
      <c r="I64" s="2"/>
      <c r="J64" s="1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row>
    <row r="65" spans="1:237" s="28" customFormat="1" ht="12.75" customHeight="1">
      <c r="A65" s="189"/>
      <c r="B65" s="208" t="s">
        <v>80</v>
      </c>
      <c r="C65" s="37" t="s">
        <v>81</v>
      </c>
      <c r="D65" s="38" t="s">
        <v>12</v>
      </c>
      <c r="E65" s="10">
        <v>74</v>
      </c>
      <c r="F65" s="11">
        <f t="shared" ref="F65:F78" si="6">$I$4</f>
        <v>0</v>
      </c>
      <c r="G65" s="12">
        <f t="shared" ref="G65:G78" si="7">IF(E65="na zakázku","na zakázku",E65*(100-$I$4)*0.01)</f>
        <v>74</v>
      </c>
      <c r="H65" s="8"/>
      <c r="I65" s="39"/>
      <c r="J65" s="1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row>
    <row r="66" spans="1:237" s="28" customFormat="1" ht="12.75" customHeight="1">
      <c r="A66" s="189"/>
      <c r="B66" s="208"/>
      <c r="C66" s="40" t="s">
        <v>82</v>
      </c>
      <c r="D66" s="38" t="s">
        <v>14</v>
      </c>
      <c r="E66" s="10">
        <v>81</v>
      </c>
      <c r="F66" s="11">
        <f t="shared" si="6"/>
        <v>0</v>
      </c>
      <c r="G66" s="12">
        <f t="shared" si="7"/>
        <v>81</v>
      </c>
      <c r="H66" s="8"/>
      <c r="I66" s="39"/>
      <c r="J66" s="1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row>
    <row r="67" spans="1:237" s="28" customFormat="1" ht="12.75" customHeight="1" thickBot="1">
      <c r="A67" s="189"/>
      <c r="B67" s="208"/>
      <c r="C67" s="40" t="s">
        <v>83</v>
      </c>
      <c r="D67" s="38" t="s">
        <v>16</v>
      </c>
      <c r="E67" s="10">
        <v>81</v>
      </c>
      <c r="F67" s="11">
        <f t="shared" si="6"/>
        <v>0</v>
      </c>
      <c r="G67" s="12">
        <f t="shared" si="7"/>
        <v>81</v>
      </c>
      <c r="H67" s="8"/>
      <c r="I67" s="39"/>
      <c r="J67" s="1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row>
    <row r="68" spans="1:237" s="28" customFormat="1" ht="12.75" customHeight="1">
      <c r="A68" s="202"/>
      <c r="B68" s="218" t="s">
        <v>84</v>
      </c>
      <c r="C68" s="41" t="s">
        <v>85</v>
      </c>
      <c r="D68" s="15" t="s">
        <v>12</v>
      </c>
      <c r="E68" s="16">
        <v>125</v>
      </c>
      <c r="F68" s="17">
        <f t="shared" si="6"/>
        <v>0</v>
      </c>
      <c r="G68" s="18">
        <f t="shared" si="7"/>
        <v>125</v>
      </c>
      <c r="H68" s="8"/>
      <c r="I68" s="39"/>
      <c r="J68" s="1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row>
    <row r="69" spans="1:237" s="28" customFormat="1" ht="12.75" customHeight="1">
      <c r="A69" s="189"/>
      <c r="B69" s="206"/>
      <c r="C69" s="42" t="s">
        <v>86</v>
      </c>
      <c r="D69" s="20" t="s">
        <v>14</v>
      </c>
      <c r="E69" s="10">
        <v>145</v>
      </c>
      <c r="F69" s="11">
        <f t="shared" si="6"/>
        <v>0</v>
      </c>
      <c r="G69" s="12">
        <f t="shared" si="7"/>
        <v>145</v>
      </c>
      <c r="H69" s="8"/>
      <c r="I69" s="39"/>
      <c r="J69" s="1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row>
    <row r="70" spans="1:237" s="28" customFormat="1" ht="12.75" customHeight="1" thickBot="1">
      <c r="A70" s="217"/>
      <c r="B70" s="219"/>
      <c r="C70" s="43" t="s">
        <v>87</v>
      </c>
      <c r="D70" s="22" t="s">
        <v>16</v>
      </c>
      <c r="E70" s="23">
        <v>145</v>
      </c>
      <c r="F70" s="24">
        <f t="shared" si="6"/>
        <v>0</v>
      </c>
      <c r="G70" s="25">
        <f t="shared" si="7"/>
        <v>145</v>
      </c>
      <c r="H70" s="8"/>
      <c r="I70" s="39"/>
      <c r="J70" s="1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row>
    <row r="71" spans="1:237" s="28" customFormat="1" ht="12.75" customHeight="1">
      <c r="A71" s="202"/>
      <c r="B71" s="207" t="s">
        <v>88</v>
      </c>
      <c r="C71" s="44" t="s">
        <v>89</v>
      </c>
      <c r="D71" s="45" t="s">
        <v>90</v>
      </c>
      <c r="E71" s="10">
        <v>69</v>
      </c>
      <c r="F71" s="17">
        <f t="shared" si="6"/>
        <v>0</v>
      </c>
      <c r="G71" s="18">
        <f t="shared" si="7"/>
        <v>69</v>
      </c>
      <c r="H71" s="8"/>
      <c r="I71" s="39"/>
      <c r="J71" s="1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row>
    <row r="72" spans="1:237" s="28" customFormat="1" ht="12.75" customHeight="1">
      <c r="A72" s="189"/>
      <c r="B72" s="208"/>
      <c r="C72" s="37" t="s">
        <v>91</v>
      </c>
      <c r="D72" s="38" t="s">
        <v>12</v>
      </c>
      <c r="E72" s="10">
        <v>71</v>
      </c>
      <c r="F72" s="11">
        <f t="shared" si="6"/>
        <v>0</v>
      </c>
      <c r="G72" s="12">
        <f t="shared" si="7"/>
        <v>71</v>
      </c>
      <c r="H72" s="8"/>
      <c r="I72" s="39"/>
      <c r="J72" s="1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row>
    <row r="73" spans="1:237" s="28" customFormat="1" ht="12.75" customHeight="1">
      <c r="A73" s="189"/>
      <c r="B73" s="208"/>
      <c r="C73" s="40" t="s">
        <v>92</v>
      </c>
      <c r="D73" s="38" t="s">
        <v>14</v>
      </c>
      <c r="E73" s="10">
        <v>115</v>
      </c>
      <c r="F73" s="11">
        <f t="shared" si="6"/>
        <v>0</v>
      </c>
      <c r="G73" s="12">
        <f t="shared" si="7"/>
        <v>115</v>
      </c>
      <c r="H73" s="8"/>
      <c r="I73" s="39"/>
      <c r="J73" s="1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row>
    <row r="74" spans="1:237" s="28" customFormat="1" ht="12.75" customHeight="1" thickBot="1">
      <c r="A74" s="217"/>
      <c r="B74" s="223"/>
      <c r="C74" s="46" t="s">
        <v>93</v>
      </c>
      <c r="D74" s="47" t="s">
        <v>16</v>
      </c>
      <c r="E74" s="23">
        <v>115</v>
      </c>
      <c r="F74" s="24">
        <f t="shared" si="6"/>
        <v>0</v>
      </c>
      <c r="G74" s="25">
        <f t="shared" si="7"/>
        <v>115</v>
      </c>
      <c r="H74" s="8"/>
      <c r="I74" s="39"/>
      <c r="J74" s="1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row>
    <row r="75" spans="1:237" s="28" customFormat="1" ht="12.75" customHeight="1">
      <c r="A75" s="189"/>
      <c r="B75" s="206" t="s">
        <v>94</v>
      </c>
      <c r="C75" s="42" t="s">
        <v>95</v>
      </c>
      <c r="D75" s="20" t="s">
        <v>90</v>
      </c>
      <c r="E75" s="10">
        <v>131</v>
      </c>
      <c r="F75" s="11">
        <f t="shared" si="6"/>
        <v>0</v>
      </c>
      <c r="G75" s="12">
        <f t="shared" si="7"/>
        <v>131</v>
      </c>
      <c r="H75" s="8"/>
      <c r="I75" s="39"/>
      <c r="J75" s="1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row>
    <row r="76" spans="1:237" s="28" customFormat="1" ht="12.75" customHeight="1">
      <c r="A76" s="189"/>
      <c r="B76" s="206"/>
      <c r="C76" s="42" t="s">
        <v>96</v>
      </c>
      <c r="D76" s="20" t="s">
        <v>12</v>
      </c>
      <c r="E76" s="10">
        <v>131</v>
      </c>
      <c r="F76" s="11">
        <f t="shared" si="6"/>
        <v>0</v>
      </c>
      <c r="G76" s="12">
        <f t="shared" si="7"/>
        <v>131</v>
      </c>
      <c r="H76" s="8"/>
      <c r="I76" s="39"/>
      <c r="J76" s="1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row>
    <row r="77" spans="1:237" s="28" customFormat="1" ht="12.75" customHeight="1">
      <c r="A77" s="189"/>
      <c r="B77" s="206"/>
      <c r="C77" s="42" t="s">
        <v>97</v>
      </c>
      <c r="D77" s="20" t="s">
        <v>14</v>
      </c>
      <c r="E77" s="10">
        <v>161</v>
      </c>
      <c r="F77" s="11">
        <f t="shared" si="6"/>
        <v>0</v>
      </c>
      <c r="G77" s="12">
        <f t="shared" si="7"/>
        <v>161</v>
      </c>
      <c r="H77" s="8"/>
      <c r="I77" s="39"/>
      <c r="J77" s="1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row>
    <row r="78" spans="1:237" s="28" customFormat="1" ht="12.75" customHeight="1">
      <c r="A78" s="189"/>
      <c r="B78" s="206"/>
      <c r="C78" s="42" t="s">
        <v>98</v>
      </c>
      <c r="D78" s="20" t="s">
        <v>16</v>
      </c>
      <c r="E78" s="10">
        <v>161</v>
      </c>
      <c r="F78" s="11">
        <f t="shared" si="6"/>
        <v>0</v>
      </c>
      <c r="G78" s="12">
        <f t="shared" si="7"/>
        <v>161</v>
      </c>
      <c r="H78" s="8"/>
      <c r="I78" s="39"/>
      <c r="J78" s="1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row>
    <row r="79" spans="1:237" s="28" customFormat="1" ht="12" customHeight="1">
      <c r="A79" s="29" t="s">
        <v>32</v>
      </c>
      <c r="B79" s="48"/>
      <c r="C79" s="48"/>
      <c r="D79" s="49"/>
      <c r="E79" s="50"/>
      <c r="F79" s="33"/>
      <c r="G79" s="32"/>
      <c r="H79" s="8"/>
      <c r="I79" s="39"/>
      <c r="J79" s="1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row>
    <row r="80" spans="1:237" s="28" customFormat="1" ht="7.9" customHeight="1">
      <c r="A80" s="51"/>
      <c r="B80" s="30"/>
      <c r="C80" s="30"/>
      <c r="D80" s="52"/>
      <c r="E80" s="50"/>
      <c r="F80" s="33"/>
      <c r="G80" s="32"/>
      <c r="H80" s="8"/>
      <c r="I80" s="39"/>
      <c r="J80" s="1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row>
    <row r="81" spans="1:237" s="28" customFormat="1" ht="12.4" customHeight="1">
      <c r="A81" s="188" t="s">
        <v>99</v>
      </c>
      <c r="B81" s="188"/>
      <c r="C81" s="188"/>
      <c r="D81" s="188"/>
      <c r="E81" s="188"/>
      <c r="F81" s="188"/>
      <c r="G81" s="188"/>
      <c r="H81" s="8"/>
      <c r="I81" s="39"/>
      <c r="J81" s="1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row>
    <row r="82" spans="1:237" s="28" customFormat="1" ht="12" customHeight="1">
      <c r="A82" s="188"/>
      <c r="B82" s="188"/>
      <c r="C82" s="188"/>
      <c r="D82" s="188"/>
      <c r="E82" s="188"/>
      <c r="F82" s="188"/>
      <c r="G82" s="188"/>
      <c r="H82" s="8"/>
      <c r="I82" s="39"/>
      <c r="J82" s="1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row>
    <row r="83" spans="1:237" s="28" customFormat="1" ht="21" customHeight="1">
      <c r="A83" s="3" t="s">
        <v>34</v>
      </c>
      <c r="B83" s="4" t="s">
        <v>4</v>
      </c>
      <c r="C83" s="4" t="s">
        <v>5</v>
      </c>
      <c r="D83" s="5" t="s">
        <v>6</v>
      </c>
      <c r="E83" s="6" t="s">
        <v>7</v>
      </c>
      <c r="F83" s="7" t="s">
        <v>8</v>
      </c>
      <c r="G83" s="6" t="s">
        <v>9</v>
      </c>
      <c r="H83" s="8"/>
      <c r="I83" s="39"/>
      <c r="J83" s="1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row>
    <row r="84" spans="1:237" s="28" customFormat="1" ht="12.75" customHeight="1">
      <c r="A84" s="189"/>
      <c r="B84" s="208" t="s">
        <v>100</v>
      </c>
      <c r="C84" s="37" t="s">
        <v>101</v>
      </c>
      <c r="D84" s="38" t="s">
        <v>12</v>
      </c>
      <c r="E84" s="10">
        <v>74</v>
      </c>
      <c r="F84" s="11">
        <f t="shared" ref="F84:F97" si="8">$I$4</f>
        <v>0</v>
      </c>
      <c r="G84" s="35">
        <f t="shared" ref="G84:G97" si="9">IF(E84="na zakázku","na zakázku",E84*(100-$I$4)*0.01)</f>
        <v>74</v>
      </c>
      <c r="H84" s="8"/>
      <c r="I84" s="39"/>
      <c r="J84" s="1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row>
    <row r="85" spans="1:237" s="28" customFormat="1" ht="12.75" customHeight="1">
      <c r="A85" s="189"/>
      <c r="B85" s="208"/>
      <c r="C85" s="40" t="s">
        <v>102</v>
      </c>
      <c r="D85" s="38" t="s">
        <v>14</v>
      </c>
      <c r="E85" s="10">
        <v>81</v>
      </c>
      <c r="F85" s="11">
        <f t="shared" si="8"/>
        <v>0</v>
      </c>
      <c r="G85" s="35">
        <f t="shared" si="9"/>
        <v>81</v>
      </c>
      <c r="H85" s="8"/>
      <c r="I85" s="39"/>
      <c r="J85" s="1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row>
    <row r="86" spans="1:237" s="28" customFormat="1" ht="12.75" customHeight="1" thickBot="1">
      <c r="A86" s="189"/>
      <c r="B86" s="208"/>
      <c r="C86" s="40" t="s">
        <v>103</v>
      </c>
      <c r="D86" s="38" t="s">
        <v>16</v>
      </c>
      <c r="E86" s="10">
        <v>81</v>
      </c>
      <c r="F86" s="11">
        <f t="shared" si="8"/>
        <v>0</v>
      </c>
      <c r="G86" s="35">
        <f t="shared" si="9"/>
        <v>81</v>
      </c>
      <c r="H86" s="8"/>
      <c r="I86" s="39"/>
      <c r="J86" s="1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row>
    <row r="87" spans="1:237" s="28" customFormat="1" ht="12.75" customHeight="1">
      <c r="A87" s="202"/>
      <c r="B87" s="218" t="s">
        <v>104</v>
      </c>
      <c r="C87" s="41" t="s">
        <v>105</v>
      </c>
      <c r="D87" s="15" t="s">
        <v>12</v>
      </c>
      <c r="E87" s="16">
        <v>125</v>
      </c>
      <c r="F87" s="17">
        <f t="shared" si="8"/>
        <v>0</v>
      </c>
      <c r="G87" s="53">
        <f t="shared" si="9"/>
        <v>125</v>
      </c>
      <c r="H87" s="8"/>
      <c r="I87" s="2"/>
      <c r="J87" s="1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row>
    <row r="88" spans="1:237" s="28" customFormat="1" ht="12.75" customHeight="1">
      <c r="A88" s="189"/>
      <c r="B88" s="206"/>
      <c r="C88" s="42" t="s">
        <v>106</v>
      </c>
      <c r="D88" s="20" t="s">
        <v>14</v>
      </c>
      <c r="E88" s="10">
        <v>145</v>
      </c>
      <c r="F88" s="11">
        <f t="shared" si="8"/>
        <v>0</v>
      </c>
      <c r="G88" s="35">
        <f t="shared" si="9"/>
        <v>145</v>
      </c>
      <c r="H88" s="8"/>
      <c r="I88" s="2"/>
      <c r="J88" s="1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row>
    <row r="89" spans="1:237" s="28" customFormat="1" ht="12.75" customHeight="1" thickBot="1">
      <c r="A89" s="217"/>
      <c r="B89" s="219"/>
      <c r="C89" s="43" t="s">
        <v>107</v>
      </c>
      <c r="D89" s="22" t="s">
        <v>16</v>
      </c>
      <c r="E89" s="23">
        <v>145</v>
      </c>
      <c r="F89" s="24">
        <f t="shared" si="8"/>
        <v>0</v>
      </c>
      <c r="G89" s="36">
        <f t="shared" si="9"/>
        <v>145</v>
      </c>
      <c r="H89" s="8"/>
      <c r="I89" s="2"/>
      <c r="J89" s="1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row>
    <row r="90" spans="1:237" s="28" customFormat="1" ht="12.75" customHeight="1">
      <c r="A90" s="202"/>
      <c r="B90" s="207" t="s">
        <v>108</v>
      </c>
      <c r="C90" s="44" t="s">
        <v>109</v>
      </c>
      <c r="D90" s="45" t="s">
        <v>90</v>
      </c>
      <c r="E90" s="10">
        <v>69</v>
      </c>
      <c r="F90" s="17">
        <f t="shared" si="8"/>
        <v>0</v>
      </c>
      <c r="G90" s="53">
        <f t="shared" si="9"/>
        <v>69</v>
      </c>
      <c r="H90" s="8"/>
      <c r="I90" s="2"/>
      <c r="J90" s="1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row>
    <row r="91" spans="1:237" s="28" customFormat="1" ht="12.75" customHeight="1">
      <c r="A91" s="189"/>
      <c r="B91" s="208"/>
      <c r="C91" s="37" t="s">
        <v>110</v>
      </c>
      <c r="D91" s="38" t="s">
        <v>12</v>
      </c>
      <c r="E91" s="10">
        <v>71</v>
      </c>
      <c r="F91" s="11">
        <f t="shared" si="8"/>
        <v>0</v>
      </c>
      <c r="G91" s="35">
        <f t="shared" si="9"/>
        <v>71</v>
      </c>
      <c r="H91" s="8"/>
      <c r="I91" s="2"/>
      <c r="J91" s="1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row>
    <row r="92" spans="1:237" s="28" customFormat="1" ht="12.75" customHeight="1">
      <c r="A92" s="189"/>
      <c r="B92" s="208"/>
      <c r="C92" s="40" t="s">
        <v>111</v>
      </c>
      <c r="D92" s="38" t="s">
        <v>14</v>
      </c>
      <c r="E92" s="10">
        <v>115</v>
      </c>
      <c r="F92" s="11">
        <f t="shared" si="8"/>
        <v>0</v>
      </c>
      <c r="G92" s="35">
        <f t="shared" si="9"/>
        <v>115</v>
      </c>
      <c r="H92" s="8"/>
      <c r="I92" s="2"/>
      <c r="J92" s="1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row>
    <row r="93" spans="1:237" s="28" customFormat="1" ht="12.75" customHeight="1" thickBot="1">
      <c r="A93" s="217"/>
      <c r="B93" s="223"/>
      <c r="C93" s="46" t="s">
        <v>112</v>
      </c>
      <c r="D93" s="47" t="s">
        <v>16</v>
      </c>
      <c r="E93" s="23">
        <v>115</v>
      </c>
      <c r="F93" s="24">
        <f t="shared" si="8"/>
        <v>0</v>
      </c>
      <c r="G93" s="36">
        <f t="shared" si="9"/>
        <v>115</v>
      </c>
      <c r="H93" s="8"/>
      <c r="I93" s="2"/>
      <c r="J93" s="1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row>
    <row r="94" spans="1:237" s="28" customFormat="1" ht="12.75" customHeight="1">
      <c r="A94" s="189"/>
      <c r="B94" s="206" t="s">
        <v>113</v>
      </c>
      <c r="C94" s="42" t="s">
        <v>114</v>
      </c>
      <c r="D94" s="20" t="s">
        <v>90</v>
      </c>
      <c r="E94" s="10">
        <v>131</v>
      </c>
      <c r="F94" s="11">
        <f t="shared" si="8"/>
        <v>0</v>
      </c>
      <c r="G94" s="35">
        <f t="shared" si="9"/>
        <v>131</v>
      </c>
      <c r="H94" s="8"/>
      <c r="I94" s="2"/>
      <c r="J94" s="1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row>
    <row r="95" spans="1:237" s="28" customFormat="1" ht="12.75" customHeight="1">
      <c r="A95" s="189"/>
      <c r="B95" s="206"/>
      <c r="C95" s="42" t="s">
        <v>115</v>
      </c>
      <c r="D95" s="20" t="s">
        <v>12</v>
      </c>
      <c r="E95" s="10">
        <v>131</v>
      </c>
      <c r="F95" s="11">
        <f t="shared" si="8"/>
        <v>0</v>
      </c>
      <c r="G95" s="35">
        <f t="shared" si="9"/>
        <v>131</v>
      </c>
      <c r="H95" s="8"/>
      <c r="I95" s="2"/>
      <c r="J95" s="1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row>
    <row r="96" spans="1:237" s="28" customFormat="1" ht="12.75" customHeight="1">
      <c r="A96" s="189"/>
      <c r="B96" s="206"/>
      <c r="C96" s="42" t="s">
        <v>116</v>
      </c>
      <c r="D96" s="20" t="s">
        <v>14</v>
      </c>
      <c r="E96" s="10">
        <v>161</v>
      </c>
      <c r="F96" s="11">
        <f t="shared" si="8"/>
        <v>0</v>
      </c>
      <c r="G96" s="35">
        <f t="shared" si="9"/>
        <v>161</v>
      </c>
      <c r="H96" s="8"/>
      <c r="I96" s="2"/>
      <c r="J96" s="1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row>
    <row r="97" spans="1:237" s="28" customFormat="1" ht="12.75" customHeight="1">
      <c r="A97" s="189"/>
      <c r="B97" s="206"/>
      <c r="C97" s="42" t="s">
        <v>117</v>
      </c>
      <c r="D97" s="20" t="s">
        <v>16</v>
      </c>
      <c r="E97" s="10">
        <v>161</v>
      </c>
      <c r="F97" s="11">
        <f t="shared" si="8"/>
        <v>0</v>
      </c>
      <c r="G97" s="35">
        <f t="shared" si="9"/>
        <v>161</v>
      </c>
      <c r="H97" s="8"/>
      <c r="I97" s="2"/>
      <c r="J97" s="1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row>
    <row r="98" spans="1:237" s="28" customFormat="1" ht="12.75" customHeight="1">
      <c r="A98" s="29" t="s">
        <v>32</v>
      </c>
      <c r="B98" s="54"/>
      <c r="C98" s="55"/>
      <c r="D98" s="49"/>
      <c r="E98" s="32"/>
      <c r="F98" s="33"/>
      <c r="G98" s="32"/>
      <c r="H98" s="8"/>
      <c r="I98" s="2"/>
      <c r="J98" s="1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row>
    <row r="99" spans="1:237" s="28" customFormat="1" ht="12.75" customHeight="1">
      <c r="A99" s="29"/>
      <c r="B99" s="54"/>
      <c r="C99" s="55"/>
      <c r="D99" s="49"/>
      <c r="E99" s="32"/>
      <c r="F99" s="33"/>
      <c r="G99" s="32"/>
      <c r="H99" s="8"/>
      <c r="I99" s="2"/>
      <c r="J99" s="1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row>
    <row r="100" spans="1:237" s="28" customFormat="1" ht="12.75" customHeight="1">
      <c r="A100" s="188" t="s">
        <v>118</v>
      </c>
      <c r="B100" s="188"/>
      <c r="C100" s="188"/>
      <c r="D100" s="188"/>
      <c r="E100" s="188"/>
      <c r="F100" s="188"/>
      <c r="G100" s="188"/>
      <c r="H100" s="8"/>
      <c r="I100" s="2"/>
      <c r="J100" s="1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row>
    <row r="101" spans="1:237" s="28" customFormat="1" ht="12.75" customHeight="1">
      <c r="A101" s="188"/>
      <c r="B101" s="188"/>
      <c r="C101" s="188"/>
      <c r="D101" s="188"/>
      <c r="E101" s="188"/>
      <c r="F101" s="188"/>
      <c r="G101" s="188"/>
      <c r="H101" s="8"/>
      <c r="I101" s="2"/>
      <c r="J101" s="1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row>
    <row r="102" spans="1:237" s="28" customFormat="1" ht="15.75" customHeight="1">
      <c r="A102" s="3"/>
      <c r="B102" s="4" t="s">
        <v>4</v>
      </c>
      <c r="C102" s="4" t="s">
        <v>5</v>
      </c>
      <c r="D102" s="5" t="s">
        <v>54</v>
      </c>
      <c r="E102" s="6" t="s">
        <v>7</v>
      </c>
      <c r="F102" s="7" t="s">
        <v>8</v>
      </c>
      <c r="G102" s="6" t="s">
        <v>9</v>
      </c>
      <c r="H102" s="8"/>
      <c r="I102" s="2"/>
      <c r="J102" s="1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row>
    <row r="103" spans="1:237" s="28" customFormat="1" ht="12.75" customHeight="1">
      <c r="A103" s="189"/>
      <c r="B103" s="208" t="s">
        <v>119</v>
      </c>
      <c r="C103" s="56" t="s">
        <v>120</v>
      </c>
      <c r="D103" s="57" t="s">
        <v>121</v>
      </c>
      <c r="E103" s="10">
        <v>83</v>
      </c>
      <c r="F103" s="11">
        <f>$I$4</f>
        <v>0</v>
      </c>
      <c r="G103" s="35">
        <f>IF(E103="na zakázku","na zakázku",E103*(100-$I$4)*0.01)</f>
        <v>83</v>
      </c>
      <c r="H103" s="8"/>
      <c r="I103" s="2"/>
      <c r="J103" s="1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row>
    <row r="104" spans="1:237" s="28" customFormat="1" ht="12.75" customHeight="1">
      <c r="A104" s="189"/>
      <c r="B104" s="208"/>
      <c r="C104" s="56"/>
      <c r="D104" s="57"/>
      <c r="E104" s="10"/>
      <c r="F104" s="56"/>
      <c r="G104" s="58"/>
      <c r="H104" s="8"/>
      <c r="I104" s="2"/>
      <c r="J104" s="1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row>
    <row r="105" spans="1:237" s="28" customFormat="1" ht="12.75" customHeight="1">
      <c r="A105" s="189"/>
      <c r="B105" s="208"/>
      <c r="C105" s="56"/>
      <c r="D105" s="57"/>
      <c r="E105" s="59"/>
      <c r="F105" s="56"/>
      <c r="G105" s="58"/>
      <c r="H105" s="8"/>
      <c r="I105" s="2"/>
      <c r="J105" s="1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row>
    <row r="106" spans="1:237" s="28" customFormat="1" ht="12.75" customHeight="1" thickBot="1">
      <c r="A106" s="217"/>
      <c r="B106" s="223"/>
      <c r="C106" s="60"/>
      <c r="D106" s="61"/>
      <c r="E106" s="62"/>
      <c r="F106" s="60"/>
      <c r="G106" s="63"/>
      <c r="H106" s="8"/>
      <c r="I106" s="2"/>
      <c r="J106" s="1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row>
    <row r="107" spans="1:237" s="28" customFormat="1" ht="12.75" customHeight="1">
      <c r="A107" s="189"/>
      <c r="B107" s="206" t="s">
        <v>122</v>
      </c>
      <c r="C107" s="64" t="s">
        <v>123</v>
      </c>
      <c r="D107" s="65" t="s">
        <v>121</v>
      </c>
      <c r="E107" s="10">
        <v>83</v>
      </c>
      <c r="F107" s="11">
        <f>$I$4</f>
        <v>0</v>
      </c>
      <c r="G107" s="35">
        <f>IF(E107="na zakázku","na zakázku",E107*(100-$I$4)*0.01)</f>
        <v>83</v>
      </c>
      <c r="H107" s="8"/>
      <c r="I107" s="2"/>
      <c r="J107" s="1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row>
    <row r="108" spans="1:237" s="28" customFormat="1" ht="12.75" customHeight="1">
      <c r="A108" s="189"/>
      <c r="B108" s="206"/>
      <c r="C108" s="64"/>
      <c r="D108" s="65"/>
      <c r="E108" s="66"/>
      <c r="F108" s="64"/>
      <c r="G108" s="67"/>
      <c r="H108" s="8"/>
      <c r="I108" s="2"/>
      <c r="J108" s="1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row>
    <row r="109" spans="1:237" s="28" customFormat="1" ht="12.75" customHeight="1">
      <c r="A109" s="189"/>
      <c r="B109" s="206"/>
      <c r="C109" s="64"/>
      <c r="D109" s="65"/>
      <c r="E109" s="66"/>
      <c r="F109" s="64"/>
      <c r="G109" s="67"/>
      <c r="H109" s="8"/>
      <c r="I109" s="2"/>
      <c r="J109" s="1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row>
    <row r="110" spans="1:237" s="28" customFormat="1" ht="12.75" customHeight="1">
      <c r="A110" s="189"/>
      <c r="B110" s="206"/>
      <c r="C110" s="64"/>
      <c r="D110" s="68"/>
      <c r="E110" s="66"/>
      <c r="F110" s="64"/>
      <c r="G110" s="67"/>
      <c r="H110" s="8"/>
      <c r="I110" s="2"/>
      <c r="J110" s="1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row>
    <row r="111" spans="1:237" s="28" customFormat="1" ht="12.75" customHeight="1">
      <c r="A111" s="29" t="s">
        <v>32</v>
      </c>
      <c r="B111" s="30"/>
      <c r="C111" s="30"/>
      <c r="D111" s="31"/>
      <c r="E111" s="32"/>
      <c r="F111" s="33"/>
      <c r="G111" s="32"/>
      <c r="H111" s="8"/>
      <c r="I111" s="2"/>
      <c r="J111" s="1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row>
    <row r="112" spans="1:237" s="28" customFormat="1" ht="12.75" customHeight="1">
      <c r="A112" s="29"/>
      <c r="B112" s="30"/>
      <c r="C112" s="30"/>
      <c r="D112" s="31"/>
      <c r="E112" s="32"/>
      <c r="F112" s="33"/>
      <c r="G112" s="32"/>
      <c r="H112" s="8"/>
      <c r="I112" s="2"/>
      <c r="J112" s="1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row>
    <row r="113" spans="1:237" s="34" customFormat="1" ht="15" customHeight="1">
      <c r="A113" s="193" t="s">
        <v>124</v>
      </c>
      <c r="B113" s="194"/>
      <c r="C113" s="194"/>
      <c r="D113" s="194"/>
      <c r="E113" s="194"/>
      <c r="F113" s="194"/>
      <c r="G113" s="194"/>
      <c r="H113" s="8"/>
      <c r="J113" s="13"/>
    </row>
    <row r="114" spans="1:237" s="34" customFormat="1" ht="15" customHeight="1">
      <c r="A114" s="194" t="s">
        <v>125</v>
      </c>
      <c r="B114" s="194"/>
      <c r="C114" s="194"/>
      <c r="D114" s="194"/>
      <c r="E114" s="194"/>
      <c r="F114" s="194"/>
      <c r="G114" s="194"/>
      <c r="H114" s="8"/>
      <c r="J114" s="13"/>
    </row>
    <row r="115" spans="1:237" s="34" customFormat="1" ht="12.75" customHeight="1">
      <c r="A115" s="188" t="s">
        <v>126</v>
      </c>
      <c r="B115" s="188"/>
      <c r="C115" s="188"/>
      <c r="D115" s="188"/>
      <c r="E115" s="188"/>
      <c r="F115" s="188"/>
      <c r="G115" s="188"/>
      <c r="H115" s="8"/>
      <c r="J115" s="13"/>
    </row>
    <row r="116" spans="1:237" s="34" customFormat="1" ht="12.75" customHeight="1">
      <c r="A116" s="188"/>
      <c r="B116" s="188"/>
      <c r="C116" s="188"/>
      <c r="D116" s="188"/>
      <c r="E116" s="188"/>
      <c r="F116" s="188"/>
      <c r="G116" s="188"/>
      <c r="H116" s="8"/>
      <c r="J116" s="13"/>
    </row>
    <row r="117" spans="1:237" s="28" customFormat="1" ht="16.5" customHeight="1">
      <c r="A117" s="3" t="s">
        <v>127</v>
      </c>
      <c r="B117" s="4" t="s">
        <v>4</v>
      </c>
      <c r="C117" s="4" t="s">
        <v>5</v>
      </c>
      <c r="D117" s="5" t="s">
        <v>128</v>
      </c>
      <c r="E117" s="6" t="s">
        <v>7</v>
      </c>
      <c r="F117" s="7" t="s">
        <v>8</v>
      </c>
      <c r="G117" s="6" t="s">
        <v>9</v>
      </c>
      <c r="H117" s="8"/>
      <c r="I117" s="2"/>
      <c r="J117" s="1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row>
    <row r="118" spans="1:237" s="28" customFormat="1" ht="12.75" customHeight="1">
      <c r="A118" s="189"/>
      <c r="B118" s="205" t="s">
        <v>129</v>
      </c>
      <c r="C118" s="37" t="s">
        <v>130</v>
      </c>
      <c r="D118" s="69"/>
      <c r="E118" s="10">
        <v>27</v>
      </c>
      <c r="F118" s="11">
        <f>$I$4</f>
        <v>0</v>
      </c>
      <c r="G118" s="35">
        <f>IF(E118="na zakázku","na zakázku",E118*(100-$I$4)*0.01)</f>
        <v>27</v>
      </c>
      <c r="H118" s="8"/>
      <c r="I118" s="2"/>
      <c r="J118" s="1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row>
    <row r="119" spans="1:237" s="28" customFormat="1" ht="12.75" customHeight="1">
      <c r="A119" s="189"/>
      <c r="B119" s="205"/>
      <c r="C119" s="37"/>
      <c r="D119" s="69"/>
      <c r="E119" s="70"/>
      <c r="F119" s="11"/>
      <c r="G119" s="35"/>
      <c r="H119" s="8"/>
      <c r="I119" s="2"/>
      <c r="J119" s="1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row>
    <row r="120" spans="1:237" s="28" customFormat="1" ht="12.75" customHeight="1">
      <c r="A120" s="189"/>
      <c r="B120" s="205"/>
      <c r="C120" s="37"/>
      <c r="D120" s="69"/>
      <c r="E120" s="71"/>
      <c r="F120" s="72"/>
      <c r="G120" s="73"/>
      <c r="H120" s="74"/>
      <c r="I120" s="2"/>
      <c r="J120" s="1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row>
    <row r="121" spans="1:237" s="28" customFormat="1" ht="12.75" customHeight="1">
      <c r="A121" s="189"/>
      <c r="B121" s="205"/>
      <c r="C121" s="37"/>
      <c r="D121" s="69"/>
      <c r="E121" s="71"/>
      <c r="F121" s="72"/>
      <c r="G121" s="73"/>
      <c r="H121" s="74"/>
      <c r="I121" s="2"/>
      <c r="J121" s="1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row>
    <row r="122" spans="1:237" s="28" customFormat="1" ht="8.25" customHeight="1" thickBot="1">
      <c r="A122" s="217"/>
      <c r="B122" s="244"/>
      <c r="C122" s="47"/>
      <c r="D122" s="75"/>
      <c r="E122" s="76"/>
      <c r="F122" s="77"/>
      <c r="G122" s="78"/>
      <c r="H122" s="74"/>
      <c r="I122" s="2"/>
      <c r="J122" s="1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row>
    <row r="123" spans="1:237" s="28" customFormat="1" ht="12.75" customHeight="1">
      <c r="A123" s="189"/>
      <c r="B123" s="245" t="s">
        <v>131</v>
      </c>
      <c r="C123" s="42" t="s">
        <v>132</v>
      </c>
      <c r="D123" s="20" t="s">
        <v>133</v>
      </c>
      <c r="E123" s="10">
        <v>27</v>
      </c>
      <c r="F123" s="11">
        <f>$I$4</f>
        <v>0</v>
      </c>
      <c r="G123" s="35">
        <f>IF(E123="na zakázku","na zakázku",E123*(100-$I$4)*0.01)</f>
        <v>27</v>
      </c>
      <c r="H123" s="8"/>
      <c r="I123" s="2"/>
      <c r="J123" s="1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row>
    <row r="124" spans="1:237" s="28" customFormat="1" ht="12.75" customHeight="1">
      <c r="A124" s="189"/>
      <c r="B124" s="245"/>
      <c r="C124" s="42"/>
      <c r="D124" s="79"/>
      <c r="E124" s="80"/>
      <c r="F124" s="81"/>
      <c r="G124" s="82"/>
      <c r="H124" s="8"/>
      <c r="I124" s="2"/>
      <c r="J124" s="1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row>
    <row r="125" spans="1:237" s="28" customFormat="1" ht="12.75" customHeight="1">
      <c r="A125" s="189"/>
      <c r="B125" s="245"/>
      <c r="C125" s="42"/>
      <c r="D125" s="79"/>
      <c r="E125" s="83"/>
      <c r="F125" s="81"/>
      <c r="G125" s="84"/>
      <c r="H125" s="74"/>
      <c r="I125" s="2"/>
      <c r="J125" s="1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row>
    <row r="126" spans="1:237" s="28" customFormat="1" ht="12.75" customHeight="1">
      <c r="A126" s="189"/>
      <c r="B126" s="245"/>
      <c r="C126" s="42"/>
      <c r="D126" s="79"/>
      <c r="E126" s="83"/>
      <c r="F126" s="81"/>
      <c r="G126" s="84"/>
      <c r="H126" s="74"/>
      <c r="I126" s="2"/>
      <c r="J126" s="13"/>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row>
    <row r="127" spans="1:237" s="28" customFormat="1" ht="12" customHeight="1">
      <c r="A127" s="189"/>
      <c r="B127" s="245"/>
      <c r="C127" s="42"/>
      <c r="D127" s="79"/>
      <c r="E127" s="83"/>
      <c r="F127" s="81"/>
      <c r="G127" s="84"/>
      <c r="H127" s="74"/>
      <c r="I127" s="2"/>
      <c r="J127" s="13"/>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row>
    <row r="128" spans="1:237" s="34" customFormat="1" ht="12.75" customHeight="1">
      <c r="A128" s="188" t="s">
        <v>134</v>
      </c>
      <c r="B128" s="188"/>
      <c r="C128" s="188"/>
      <c r="D128" s="188"/>
      <c r="E128" s="188"/>
      <c r="F128" s="188"/>
      <c r="G128" s="188"/>
      <c r="H128" s="8"/>
      <c r="J128" s="13"/>
    </row>
    <row r="129" spans="1:237" s="28" customFormat="1" ht="12.75" customHeight="1">
      <c r="A129" s="188"/>
      <c r="B129" s="188"/>
      <c r="C129" s="188"/>
      <c r="D129" s="188"/>
      <c r="E129" s="188"/>
      <c r="F129" s="188"/>
      <c r="G129" s="188"/>
      <c r="H129" s="8"/>
      <c r="I129" s="2"/>
      <c r="J129" s="13"/>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row>
    <row r="130" spans="1:237" s="28" customFormat="1" ht="18.75" customHeight="1">
      <c r="A130" s="3" t="s">
        <v>127</v>
      </c>
      <c r="B130" s="4" t="s">
        <v>4</v>
      </c>
      <c r="C130" s="4" t="s">
        <v>5</v>
      </c>
      <c r="D130" s="5" t="s">
        <v>128</v>
      </c>
      <c r="E130" s="6" t="s">
        <v>7</v>
      </c>
      <c r="F130" s="7" t="s">
        <v>8</v>
      </c>
      <c r="G130" s="6" t="s">
        <v>9</v>
      </c>
      <c r="H130" s="8"/>
      <c r="I130" s="2"/>
      <c r="J130" s="13"/>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row>
    <row r="131" spans="1:237" s="28" customFormat="1" ht="12.75" customHeight="1">
      <c r="A131" s="189"/>
      <c r="B131" s="190" t="s">
        <v>135</v>
      </c>
      <c r="C131" s="37" t="s">
        <v>136</v>
      </c>
      <c r="D131" s="9" t="s">
        <v>137</v>
      </c>
      <c r="E131" s="10">
        <v>44</v>
      </c>
      <c r="F131" s="11">
        <f>$I$4</f>
        <v>0</v>
      </c>
      <c r="G131" s="35">
        <f>IF(E131="na zakázku","na zakázku",E131*(100-$I$4)*0.01)</f>
        <v>44</v>
      </c>
      <c r="H131" s="8"/>
      <c r="I131" s="2"/>
      <c r="J131" s="13"/>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row>
    <row r="132" spans="1:237" s="28" customFormat="1" ht="12.75" customHeight="1">
      <c r="A132" s="189"/>
      <c r="B132" s="190"/>
      <c r="C132" s="37"/>
      <c r="D132" s="9"/>
      <c r="E132" s="10"/>
      <c r="F132" s="11"/>
      <c r="G132" s="85"/>
      <c r="H132" s="74"/>
      <c r="I132" s="2"/>
      <c r="J132" s="13"/>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row>
    <row r="133" spans="1:237" s="28" customFormat="1" ht="12.75" customHeight="1">
      <c r="A133" s="189"/>
      <c r="B133" s="190"/>
      <c r="C133" s="37"/>
      <c r="D133" s="9"/>
      <c r="E133" s="10"/>
      <c r="F133" s="11"/>
      <c r="G133" s="85"/>
      <c r="H133" s="74"/>
      <c r="I133" s="2"/>
      <c r="J133" s="13"/>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row>
    <row r="134" spans="1:237" s="28" customFormat="1" ht="12.75" customHeight="1">
      <c r="A134" s="189"/>
      <c r="B134" s="190"/>
      <c r="C134" s="37"/>
      <c r="D134" s="9"/>
      <c r="E134" s="10"/>
      <c r="F134" s="11"/>
      <c r="G134" s="85"/>
      <c r="H134" s="74"/>
      <c r="I134" s="2"/>
      <c r="J134" s="13"/>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row>
    <row r="135" spans="1:237" s="28" customFormat="1" ht="12.75" customHeight="1">
      <c r="A135" s="189"/>
      <c r="B135" s="190"/>
      <c r="C135" s="37"/>
      <c r="D135" s="9"/>
      <c r="E135" s="10"/>
      <c r="F135" s="11"/>
      <c r="G135" s="85"/>
      <c r="H135" s="74"/>
      <c r="I135" s="2"/>
      <c r="J135" s="13"/>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row>
    <row r="136" spans="1:237" s="28" customFormat="1" ht="12.75" customHeight="1" thickBot="1">
      <c r="A136" s="189"/>
      <c r="B136" s="190"/>
      <c r="C136" s="37"/>
      <c r="D136" s="9"/>
      <c r="E136" s="10"/>
      <c r="F136" s="11"/>
      <c r="G136" s="85"/>
      <c r="H136" s="74"/>
      <c r="I136" s="2"/>
      <c r="J136" s="13"/>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row>
    <row r="137" spans="1:237" s="28" customFormat="1" ht="12.75" customHeight="1">
      <c r="A137" s="202"/>
      <c r="B137" s="207" t="s">
        <v>138</v>
      </c>
      <c r="C137" s="44" t="s">
        <v>139</v>
      </c>
      <c r="D137" s="45" t="s">
        <v>140</v>
      </c>
      <c r="E137" s="16">
        <v>53</v>
      </c>
      <c r="F137" s="17">
        <f>$I$4</f>
        <v>0</v>
      </c>
      <c r="G137" s="53">
        <f>IF(E137="na zakázku","na zakázku",E137*(100-$I$4)*0.01)</f>
        <v>53</v>
      </c>
      <c r="H137" s="8"/>
      <c r="I137" s="2"/>
      <c r="J137" s="13"/>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row>
    <row r="138" spans="1:237" s="28" customFormat="1" ht="12.75" customHeight="1">
      <c r="A138" s="189"/>
      <c r="B138" s="208"/>
      <c r="C138" s="40"/>
      <c r="D138" s="38"/>
      <c r="E138" s="10"/>
      <c r="F138" s="72"/>
      <c r="G138" s="86"/>
      <c r="H138" s="74"/>
      <c r="I138" s="2"/>
      <c r="J138" s="13"/>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row>
    <row r="139" spans="1:237" s="28" customFormat="1" ht="12.75" customHeight="1">
      <c r="A139" s="189"/>
      <c r="B139" s="208"/>
      <c r="C139" s="40"/>
      <c r="D139" s="38"/>
      <c r="E139" s="10"/>
      <c r="F139" s="72"/>
      <c r="G139" s="86"/>
      <c r="H139" s="74"/>
      <c r="I139" s="2"/>
      <c r="J139" s="1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row>
    <row r="140" spans="1:237" s="28" customFormat="1" ht="12.75" customHeight="1">
      <c r="A140" s="189"/>
      <c r="B140" s="208"/>
      <c r="C140" s="40"/>
      <c r="D140" s="38"/>
      <c r="E140" s="10"/>
      <c r="F140" s="72"/>
      <c r="G140" s="86"/>
      <c r="H140" s="74"/>
      <c r="I140" s="2"/>
      <c r="J140" s="13"/>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row>
    <row r="141" spans="1:237" s="28" customFormat="1" ht="12.75" customHeight="1">
      <c r="A141" s="189"/>
      <c r="B141" s="208"/>
      <c r="C141" s="40"/>
      <c r="D141" s="38"/>
      <c r="E141" s="10"/>
      <c r="F141" s="72"/>
      <c r="G141" s="86"/>
      <c r="H141" s="74"/>
      <c r="I141" s="2"/>
      <c r="J141" s="13"/>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row>
    <row r="142" spans="1:237" s="28" customFormat="1" ht="12.75" customHeight="1" thickBot="1">
      <c r="A142" s="217"/>
      <c r="B142" s="223"/>
      <c r="C142" s="46"/>
      <c r="D142" s="47"/>
      <c r="E142" s="23"/>
      <c r="F142" s="77"/>
      <c r="G142" s="87"/>
      <c r="H142" s="74"/>
      <c r="I142" s="2"/>
      <c r="J142" s="1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row>
    <row r="143" spans="1:237" s="28" customFormat="1" ht="12.75" customHeight="1">
      <c r="A143" s="189"/>
      <c r="B143" s="190" t="s">
        <v>141</v>
      </c>
      <c r="C143" s="37" t="s">
        <v>142</v>
      </c>
      <c r="D143" s="9" t="s">
        <v>143</v>
      </c>
      <c r="E143" s="10">
        <v>19</v>
      </c>
      <c r="F143" s="11">
        <f>$I$4</f>
        <v>0</v>
      </c>
      <c r="G143" s="35">
        <f>IF(E143="na zakázku","na zakázku",E143*(100-$I$4)*0.01)</f>
        <v>19</v>
      </c>
      <c r="H143" s="8"/>
      <c r="I143" s="2"/>
      <c r="J143" s="1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row>
    <row r="144" spans="1:237" s="28" customFormat="1" ht="12.75" customHeight="1">
      <c r="A144" s="189"/>
      <c r="B144" s="190"/>
      <c r="C144" s="37"/>
      <c r="D144" s="9"/>
      <c r="E144" s="10"/>
      <c r="F144" s="11"/>
      <c r="G144" s="85"/>
      <c r="H144" s="74"/>
      <c r="I144" s="2"/>
      <c r="J144" s="1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row>
    <row r="145" spans="1:237" s="28" customFormat="1" ht="12.75" customHeight="1">
      <c r="A145" s="189"/>
      <c r="B145" s="190"/>
      <c r="C145" s="37"/>
      <c r="D145" s="9"/>
      <c r="E145" s="10"/>
      <c r="F145" s="11"/>
      <c r="G145" s="85"/>
      <c r="H145" s="74"/>
      <c r="I145" s="2"/>
      <c r="J145" s="1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row>
    <row r="146" spans="1:237" s="28" customFormat="1" ht="12.75" customHeight="1" thickBot="1">
      <c r="A146" s="189"/>
      <c r="B146" s="190"/>
      <c r="C146" s="37"/>
      <c r="D146" s="9"/>
      <c r="E146" s="10"/>
      <c r="F146" s="11"/>
      <c r="G146" s="85"/>
      <c r="H146" s="74"/>
      <c r="I146" s="2"/>
      <c r="J146" s="1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row>
    <row r="147" spans="1:237" s="28" customFormat="1" ht="12.75" customHeight="1">
      <c r="A147" s="202"/>
      <c r="B147" s="207" t="s">
        <v>144</v>
      </c>
      <c r="C147" s="44" t="s">
        <v>145</v>
      </c>
      <c r="D147" s="45" t="s">
        <v>146</v>
      </c>
      <c r="E147" s="16">
        <v>10</v>
      </c>
      <c r="F147" s="17">
        <f>$I$4</f>
        <v>0</v>
      </c>
      <c r="G147" s="53">
        <f>IF(E147="na zakázku","na zakázku",E147*(100-$I$4)*0.01)</f>
        <v>10</v>
      </c>
      <c r="H147" s="8"/>
      <c r="I147" s="2"/>
      <c r="J147" s="1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row>
    <row r="148" spans="1:237" s="28" customFormat="1" ht="12.75" customHeight="1">
      <c r="A148" s="189"/>
      <c r="B148" s="208"/>
      <c r="C148" s="40"/>
      <c r="D148" s="38"/>
      <c r="E148" s="10"/>
      <c r="F148" s="72"/>
      <c r="G148" s="86"/>
      <c r="H148" s="74"/>
      <c r="I148" s="2"/>
      <c r="J148" s="13"/>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row>
    <row r="149" spans="1:237" s="28" customFormat="1" ht="12.75" customHeight="1">
      <c r="A149" s="189"/>
      <c r="B149" s="208"/>
      <c r="C149" s="40"/>
      <c r="D149" s="38"/>
      <c r="E149" s="10"/>
      <c r="F149" s="72"/>
      <c r="G149" s="86"/>
      <c r="H149" s="74"/>
      <c r="I149" s="2"/>
      <c r="J149" s="13"/>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row>
    <row r="150" spans="1:237" s="28" customFormat="1" ht="12.75" customHeight="1" thickBot="1">
      <c r="A150" s="217"/>
      <c r="B150" s="223"/>
      <c r="C150" s="46"/>
      <c r="D150" s="47"/>
      <c r="E150" s="23"/>
      <c r="F150" s="77"/>
      <c r="G150" s="87"/>
      <c r="H150" s="74"/>
      <c r="I150" s="2"/>
      <c r="J150" s="13"/>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row>
    <row r="151" spans="1:237" s="28" customFormat="1" ht="12.75" customHeight="1">
      <c r="A151" s="189"/>
      <c r="B151" s="190" t="s">
        <v>147</v>
      </c>
      <c r="C151" s="37" t="s">
        <v>148</v>
      </c>
      <c r="D151" s="9" t="s">
        <v>149</v>
      </c>
      <c r="E151" s="10">
        <v>10</v>
      </c>
      <c r="F151" s="11">
        <f>$I$4</f>
        <v>0</v>
      </c>
      <c r="G151" s="35">
        <f>IF(E151="na zakázku","na zakázku",E151*(100-$I$4)*0.01)</f>
        <v>10</v>
      </c>
      <c r="H151" s="8"/>
      <c r="I151" s="2"/>
      <c r="J151" s="13"/>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row>
    <row r="152" spans="1:237" s="28" customFormat="1" ht="12.75" customHeight="1">
      <c r="A152" s="189"/>
      <c r="B152" s="190"/>
      <c r="C152" s="37"/>
      <c r="D152" s="9"/>
      <c r="E152" s="10"/>
      <c r="F152" s="11"/>
      <c r="G152" s="85"/>
      <c r="H152" s="74"/>
      <c r="I152" s="2"/>
      <c r="J152" s="13"/>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row>
    <row r="153" spans="1:237" s="28" customFormat="1" ht="12.75" customHeight="1" thickBot="1">
      <c r="A153" s="189"/>
      <c r="B153" s="190"/>
      <c r="C153" s="37"/>
      <c r="D153" s="9"/>
      <c r="E153" s="10"/>
      <c r="F153" s="11"/>
      <c r="G153" s="85"/>
      <c r="H153" s="74"/>
      <c r="I153" s="2"/>
      <c r="J153" s="13"/>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row>
    <row r="154" spans="1:237" s="28" customFormat="1" ht="12.75" customHeight="1">
      <c r="A154" s="202"/>
      <c r="B154" s="207" t="s">
        <v>150</v>
      </c>
      <c r="C154" s="44" t="s">
        <v>151</v>
      </c>
      <c r="D154" s="45" t="s">
        <v>152</v>
      </c>
      <c r="E154" s="16">
        <v>20</v>
      </c>
      <c r="F154" s="17">
        <f t="shared" ref="F154:F159" si="10">$I$4</f>
        <v>0</v>
      </c>
      <c r="G154" s="53">
        <f t="shared" ref="G154:G159" si="11">IF(E154="na zakázku","na zakázku",E154*(100-$I$4)*0.01)</f>
        <v>20</v>
      </c>
      <c r="H154" s="8"/>
      <c r="I154" s="2"/>
      <c r="J154" s="13"/>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row>
    <row r="155" spans="1:237" s="28" customFormat="1" ht="12.75" customHeight="1">
      <c r="A155" s="189"/>
      <c r="B155" s="208"/>
      <c r="C155" s="40" t="s">
        <v>153</v>
      </c>
      <c r="D155" s="38" t="s">
        <v>154</v>
      </c>
      <c r="E155" s="10">
        <v>22</v>
      </c>
      <c r="F155" s="11">
        <f t="shared" si="10"/>
        <v>0</v>
      </c>
      <c r="G155" s="35">
        <f t="shared" si="11"/>
        <v>22</v>
      </c>
      <c r="H155" s="8"/>
      <c r="I155" s="2"/>
      <c r="J155" s="13"/>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row>
    <row r="156" spans="1:237" s="28" customFormat="1" ht="12.75" customHeight="1">
      <c r="A156" s="189"/>
      <c r="B156" s="208"/>
      <c r="C156" s="40" t="s">
        <v>155</v>
      </c>
      <c r="D156" s="38" t="s">
        <v>156</v>
      </c>
      <c r="E156" s="10">
        <v>26</v>
      </c>
      <c r="F156" s="11">
        <f t="shared" si="10"/>
        <v>0</v>
      </c>
      <c r="G156" s="35">
        <f t="shared" si="11"/>
        <v>26</v>
      </c>
      <c r="H156" s="8"/>
      <c r="I156" s="2"/>
      <c r="J156" s="13"/>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row>
    <row r="157" spans="1:237" s="28" customFormat="1" ht="12.75" customHeight="1">
      <c r="A157" s="189"/>
      <c r="B157" s="208"/>
      <c r="C157" s="40" t="s">
        <v>157</v>
      </c>
      <c r="D157" s="38" t="s">
        <v>158</v>
      </c>
      <c r="E157" s="10">
        <v>30</v>
      </c>
      <c r="F157" s="11">
        <f t="shared" si="10"/>
        <v>0</v>
      </c>
      <c r="G157" s="35">
        <f t="shared" si="11"/>
        <v>30</v>
      </c>
      <c r="H157" s="8"/>
      <c r="I157" s="2"/>
      <c r="J157" s="13"/>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row>
    <row r="158" spans="1:237" s="28" customFormat="1" ht="12.75" customHeight="1">
      <c r="A158" s="189"/>
      <c r="B158" s="208"/>
      <c r="C158" s="40" t="s">
        <v>159</v>
      </c>
      <c r="D158" s="38" t="s">
        <v>160</v>
      </c>
      <c r="E158" s="10">
        <v>35</v>
      </c>
      <c r="F158" s="11">
        <f t="shared" si="10"/>
        <v>0</v>
      </c>
      <c r="G158" s="35">
        <f t="shared" si="11"/>
        <v>35</v>
      </c>
      <c r="H158" s="8"/>
      <c r="I158" s="2"/>
      <c r="J158" s="13"/>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row>
    <row r="159" spans="1:237" s="28" customFormat="1" ht="12.75" customHeight="1" thickBot="1">
      <c r="A159" s="217"/>
      <c r="B159" s="223"/>
      <c r="C159" s="46" t="s">
        <v>161</v>
      </c>
      <c r="D159" s="47" t="s">
        <v>162</v>
      </c>
      <c r="E159" s="10">
        <v>41</v>
      </c>
      <c r="F159" s="24">
        <f t="shared" si="10"/>
        <v>0</v>
      </c>
      <c r="G159" s="36">
        <f t="shared" si="11"/>
        <v>41</v>
      </c>
      <c r="H159" s="8"/>
      <c r="I159" s="2"/>
      <c r="J159" s="13"/>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row>
    <row r="160" spans="1:237" s="28" customFormat="1" ht="12.75" customHeight="1">
      <c r="A160" s="188" t="s">
        <v>163</v>
      </c>
      <c r="B160" s="188"/>
      <c r="C160" s="188"/>
      <c r="D160" s="188"/>
      <c r="E160" s="188"/>
      <c r="F160" s="188"/>
      <c r="G160" s="188"/>
      <c r="I160" s="2"/>
      <c r="J160" s="13"/>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row>
    <row r="161" spans="1:237" s="28" customFormat="1" ht="12.75" customHeight="1">
      <c r="A161" s="188"/>
      <c r="B161" s="188"/>
      <c r="C161" s="188"/>
      <c r="D161" s="188"/>
      <c r="E161" s="188"/>
      <c r="F161" s="188"/>
      <c r="G161" s="188"/>
      <c r="I161" s="2"/>
      <c r="J161" s="13"/>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row>
    <row r="162" spans="1:237" s="28" customFormat="1" ht="19.899999999999999" customHeight="1">
      <c r="A162" s="3" t="s">
        <v>127</v>
      </c>
      <c r="B162" s="4" t="s">
        <v>4</v>
      </c>
      <c r="C162" s="4" t="s">
        <v>5</v>
      </c>
      <c r="D162" s="5" t="s">
        <v>6</v>
      </c>
      <c r="E162" s="6" t="s">
        <v>7</v>
      </c>
      <c r="F162" s="7" t="s">
        <v>8</v>
      </c>
      <c r="G162" s="6" t="s">
        <v>9</v>
      </c>
      <c r="I162" s="175"/>
      <c r="J162" s="13"/>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row>
    <row r="163" spans="1:237" s="28" customFormat="1" ht="12.75" customHeight="1">
      <c r="A163" s="240"/>
      <c r="B163" s="190" t="s">
        <v>164</v>
      </c>
      <c r="C163" s="242" t="s">
        <v>165</v>
      </c>
      <c r="D163" s="9" t="s">
        <v>166</v>
      </c>
      <c r="E163" s="10">
        <v>39</v>
      </c>
      <c r="F163" s="11">
        <f>$I$4</f>
        <v>0</v>
      </c>
      <c r="G163" s="35">
        <f>IF(E163="na zakázku","na zakázku",E163*(100-$I$4)*0.01)</f>
        <v>39</v>
      </c>
      <c r="I163" s="2"/>
      <c r="J163" s="13"/>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row>
    <row r="164" spans="1:237" s="28" customFormat="1" ht="12.75" customHeight="1">
      <c r="A164" s="240"/>
      <c r="B164" s="190"/>
      <c r="C164" s="242"/>
      <c r="D164" s="9"/>
      <c r="E164" s="10"/>
      <c r="F164" s="11"/>
      <c r="G164" s="35"/>
      <c r="I164" s="2"/>
      <c r="J164" s="13"/>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row>
    <row r="165" spans="1:237" s="28" customFormat="1" ht="12.75" customHeight="1">
      <c r="A165" s="240"/>
      <c r="B165" s="190"/>
      <c r="C165" s="242"/>
      <c r="D165" s="9"/>
      <c r="E165" s="70"/>
      <c r="F165" s="11"/>
      <c r="G165" s="35"/>
      <c r="I165" s="2"/>
      <c r="J165" s="13"/>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row>
    <row r="166" spans="1:237" s="28" customFormat="1" ht="12.75" customHeight="1" thickBot="1">
      <c r="A166" s="241"/>
      <c r="B166" s="236"/>
      <c r="C166" s="243"/>
      <c r="D166" s="27"/>
      <c r="E166" s="88"/>
      <c r="F166" s="24"/>
      <c r="G166" s="36"/>
      <c r="I166" s="2"/>
      <c r="J166" s="13"/>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row>
    <row r="167" spans="1:237" s="28" customFormat="1" ht="12.75" customHeight="1">
      <c r="A167" s="188" t="s">
        <v>167</v>
      </c>
      <c r="B167" s="188"/>
      <c r="C167" s="188"/>
      <c r="D167" s="188"/>
      <c r="E167" s="188"/>
      <c r="F167" s="188"/>
      <c r="G167" s="188"/>
      <c r="H167" s="8"/>
      <c r="I167" s="2"/>
      <c r="J167" s="13"/>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row>
    <row r="168" spans="1:237" s="28" customFormat="1" ht="12.75" customHeight="1">
      <c r="A168" s="188"/>
      <c r="B168" s="188"/>
      <c r="C168" s="188"/>
      <c r="D168" s="188"/>
      <c r="E168" s="188"/>
      <c r="F168" s="188"/>
      <c r="G168" s="188"/>
      <c r="H168" s="8"/>
      <c r="I168" s="2"/>
      <c r="J168" s="1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row>
    <row r="169" spans="1:237" s="28" customFormat="1" ht="20.65" customHeight="1">
      <c r="A169" s="3" t="s">
        <v>127</v>
      </c>
      <c r="B169" s="4" t="s">
        <v>4</v>
      </c>
      <c r="C169" s="4" t="s">
        <v>5</v>
      </c>
      <c r="D169" s="5" t="s">
        <v>6</v>
      </c>
      <c r="E169" s="6" t="s">
        <v>7</v>
      </c>
      <c r="F169" s="7" t="s">
        <v>8</v>
      </c>
      <c r="G169" s="6" t="s">
        <v>9</v>
      </c>
      <c r="H169" s="8"/>
      <c r="I169" s="2"/>
      <c r="J169" s="1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row>
    <row r="170" spans="1:237" s="28" customFormat="1" ht="12.75" customHeight="1">
      <c r="A170" s="189"/>
      <c r="B170" s="190" t="s">
        <v>168</v>
      </c>
      <c r="C170" s="9" t="s">
        <v>169</v>
      </c>
      <c r="D170" s="9" t="s">
        <v>170</v>
      </c>
      <c r="E170" s="10">
        <v>144</v>
      </c>
      <c r="F170" s="11">
        <f>$I$4</f>
        <v>0</v>
      </c>
      <c r="G170" s="35">
        <f>IF(E170="na zakázku","na zakázku",E170*(100-$I$4)*0.01)</f>
        <v>144</v>
      </c>
      <c r="H170" s="8"/>
      <c r="I170" s="2"/>
      <c r="J170" s="1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row>
    <row r="171" spans="1:237" s="28" customFormat="1" ht="12.75" customHeight="1">
      <c r="A171" s="189"/>
      <c r="B171" s="190"/>
      <c r="C171" s="9"/>
      <c r="D171" s="9"/>
      <c r="E171" s="10"/>
      <c r="F171" s="11"/>
      <c r="G171" s="35"/>
      <c r="H171" s="8"/>
      <c r="I171" s="2"/>
      <c r="J171" s="13"/>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row>
    <row r="172" spans="1:237" s="28" customFormat="1" ht="12.75" customHeight="1">
      <c r="A172" s="189"/>
      <c r="B172" s="190"/>
      <c r="C172" s="9"/>
      <c r="D172" s="9"/>
      <c r="E172" s="10"/>
      <c r="F172" s="11"/>
      <c r="G172" s="35"/>
      <c r="H172" s="8"/>
      <c r="I172" s="2"/>
      <c r="J172" s="13"/>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row>
    <row r="173" spans="1:237" s="28" customFormat="1" ht="12.75" customHeight="1" thickBot="1">
      <c r="A173" s="217"/>
      <c r="B173" s="236"/>
      <c r="C173" s="27"/>
      <c r="D173" s="27"/>
      <c r="E173" s="10"/>
      <c r="F173" s="24"/>
      <c r="G173" s="36"/>
      <c r="H173" s="8"/>
      <c r="I173" s="2"/>
      <c r="J173" s="13"/>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row>
    <row r="174" spans="1:237" s="28" customFormat="1" ht="12.75" customHeight="1">
      <c r="A174" s="202"/>
      <c r="B174" s="218" t="s">
        <v>171</v>
      </c>
      <c r="C174" s="15" t="s">
        <v>172</v>
      </c>
      <c r="D174" s="15" t="s">
        <v>173</v>
      </c>
      <c r="E174" s="16">
        <v>217</v>
      </c>
      <c r="F174" s="17">
        <f>$I$4</f>
        <v>0</v>
      </c>
      <c r="G174" s="53">
        <f>IF(E174="na zakázku","na zakázku",E174*(100-$I$4)*0.01)</f>
        <v>217</v>
      </c>
      <c r="H174" s="8"/>
      <c r="I174" s="2"/>
      <c r="J174" s="13"/>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row>
    <row r="175" spans="1:237" s="28" customFormat="1" ht="12.75" customHeight="1">
      <c r="A175" s="189"/>
      <c r="B175" s="206"/>
      <c r="C175" s="20"/>
      <c r="D175" s="79"/>
      <c r="E175" s="10"/>
      <c r="F175" s="81"/>
      <c r="G175" s="84"/>
      <c r="H175" s="8"/>
      <c r="I175" s="2"/>
      <c r="J175" s="13"/>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row>
    <row r="176" spans="1:237" s="28" customFormat="1" ht="12.75" customHeight="1">
      <c r="A176" s="189"/>
      <c r="B176" s="206"/>
      <c r="C176" s="20"/>
      <c r="D176" s="79"/>
      <c r="E176" s="10"/>
      <c r="F176" s="81"/>
      <c r="G176" s="84"/>
      <c r="H176" s="8"/>
      <c r="I176" s="2"/>
      <c r="J176" s="13"/>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row>
    <row r="177" spans="1:237" s="28" customFormat="1" ht="12.75" customHeight="1" thickBot="1">
      <c r="A177" s="217"/>
      <c r="B177" s="219"/>
      <c r="C177" s="22"/>
      <c r="D177" s="89"/>
      <c r="E177" s="23"/>
      <c r="F177" s="90"/>
      <c r="G177" s="91"/>
      <c r="H177" s="8"/>
      <c r="I177" s="2"/>
      <c r="J177" s="13"/>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row>
    <row r="178" spans="1:237" s="28" customFormat="1" ht="12.75" customHeight="1">
      <c r="A178" s="189"/>
      <c r="B178" s="208" t="s">
        <v>174</v>
      </c>
      <c r="C178" s="9" t="s">
        <v>175</v>
      </c>
      <c r="D178" s="92"/>
      <c r="E178" s="10">
        <v>64</v>
      </c>
      <c r="F178" s="11">
        <f>$I$4</f>
        <v>0</v>
      </c>
      <c r="G178" s="35">
        <f>IF(E178="na zakázku","na zakázku",E178*(100-$I$4)*0.01)</f>
        <v>64</v>
      </c>
      <c r="H178" s="74"/>
      <c r="I178" s="2"/>
      <c r="J178" s="13"/>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row>
    <row r="179" spans="1:237" s="28" customFormat="1" ht="12.75" customHeight="1">
      <c r="A179" s="189"/>
      <c r="B179" s="208"/>
      <c r="C179" s="9" t="s">
        <v>176</v>
      </c>
      <c r="D179" s="92"/>
      <c r="E179" s="10">
        <v>67</v>
      </c>
      <c r="F179" s="11">
        <f>$I$4</f>
        <v>0</v>
      </c>
      <c r="G179" s="35">
        <f>IF(E179="na zakázku","na zakázku",E179*(100-$I$4)*0.01)</f>
        <v>67</v>
      </c>
      <c r="H179" s="74"/>
      <c r="I179" s="2"/>
      <c r="J179" s="13"/>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row>
    <row r="180" spans="1:237" s="28" customFormat="1" ht="12.75" customHeight="1">
      <c r="A180" s="189"/>
      <c r="B180" s="208"/>
      <c r="C180" s="38"/>
      <c r="D180" s="69"/>
      <c r="E180" s="71"/>
      <c r="F180" s="11"/>
      <c r="G180" s="35"/>
      <c r="H180" s="74"/>
      <c r="I180" s="2"/>
      <c r="J180" s="13"/>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row>
    <row r="181" spans="1:237" s="28" customFormat="1" ht="12.75" customHeight="1">
      <c r="A181" s="189"/>
      <c r="B181" s="208"/>
      <c r="C181" s="38"/>
      <c r="D181" s="69"/>
      <c r="E181" s="71"/>
      <c r="F181" s="11"/>
      <c r="G181" s="35"/>
      <c r="H181" s="74"/>
      <c r="I181" s="2"/>
      <c r="J181" s="13"/>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row>
    <row r="182" spans="1:237" s="28" customFormat="1" ht="12.75" customHeight="1">
      <c r="A182" s="2"/>
      <c r="B182" s="2"/>
      <c r="C182" s="2"/>
      <c r="D182" s="39"/>
      <c r="E182" s="32"/>
      <c r="F182" s="93"/>
      <c r="G182" s="94"/>
      <c r="H182" s="8"/>
      <c r="I182" s="2"/>
      <c r="J182" s="13"/>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row>
    <row r="183" spans="1:237" s="34" customFormat="1" ht="15" customHeight="1">
      <c r="A183" s="193" t="s">
        <v>177</v>
      </c>
      <c r="B183" s="194"/>
      <c r="C183" s="194"/>
      <c r="D183" s="194"/>
      <c r="E183" s="194"/>
      <c r="F183" s="194"/>
      <c r="G183" s="194"/>
      <c r="H183" s="8"/>
      <c r="J183" s="13"/>
    </row>
    <row r="184" spans="1:237" s="34" customFormat="1" ht="15" customHeight="1">
      <c r="A184" s="194" t="s">
        <v>178</v>
      </c>
      <c r="B184" s="194"/>
      <c r="C184" s="194"/>
      <c r="D184" s="194"/>
      <c r="E184" s="194"/>
      <c r="F184" s="194"/>
      <c r="G184" s="194"/>
      <c r="H184" s="8"/>
      <c r="J184" s="13"/>
    </row>
    <row r="185" spans="1:237" s="34" customFormat="1" ht="12.75" customHeight="1">
      <c r="A185" s="188" t="s">
        <v>179</v>
      </c>
      <c r="B185" s="188"/>
      <c r="C185" s="188"/>
      <c r="D185" s="188"/>
      <c r="E185" s="188"/>
      <c r="F185" s="188"/>
      <c r="G185" s="188"/>
      <c r="H185" s="8"/>
      <c r="J185" s="13"/>
    </row>
    <row r="186" spans="1:237" s="34" customFormat="1" ht="12.75" customHeight="1">
      <c r="A186" s="188"/>
      <c r="B186" s="188"/>
      <c r="C186" s="188"/>
      <c r="D186" s="188"/>
      <c r="E186" s="188"/>
      <c r="F186" s="188"/>
      <c r="G186" s="188"/>
      <c r="H186" s="8"/>
      <c r="J186" s="13"/>
    </row>
    <row r="187" spans="1:237" s="28" customFormat="1" ht="21" customHeight="1">
      <c r="A187" s="3" t="s">
        <v>3</v>
      </c>
      <c r="B187" s="4" t="s">
        <v>4</v>
      </c>
      <c r="C187" s="4" t="s">
        <v>5</v>
      </c>
      <c r="D187" s="5" t="s">
        <v>180</v>
      </c>
      <c r="E187" s="6" t="s">
        <v>7</v>
      </c>
      <c r="F187" s="7" t="s">
        <v>8</v>
      </c>
      <c r="G187" s="6" t="s">
        <v>9</v>
      </c>
      <c r="H187" s="8"/>
      <c r="I187" s="2"/>
      <c r="J187" s="1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row>
    <row r="188" spans="1:237" s="28" customFormat="1" ht="12.75" customHeight="1">
      <c r="A188" s="189"/>
      <c r="B188" s="208" t="s">
        <v>181</v>
      </c>
      <c r="C188" s="37" t="s">
        <v>182</v>
      </c>
      <c r="D188" s="38" t="s">
        <v>183</v>
      </c>
      <c r="E188" s="10">
        <v>94</v>
      </c>
      <c r="F188" s="11">
        <f t="shared" ref="F188:F211" si="12">$I$4</f>
        <v>0</v>
      </c>
      <c r="G188" s="35">
        <f t="shared" ref="G188:G211" si="13">IF(E188="na zakázku","na zakázku",E188*(100-$I$4)*0.01)</f>
        <v>94</v>
      </c>
      <c r="H188" s="8"/>
      <c r="I188" s="2"/>
      <c r="J188" s="13"/>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row>
    <row r="189" spans="1:237" s="28" customFormat="1" ht="12.75" customHeight="1">
      <c r="A189" s="189"/>
      <c r="B189" s="208"/>
      <c r="C189" s="37" t="s">
        <v>184</v>
      </c>
      <c r="D189" s="38" t="s">
        <v>185</v>
      </c>
      <c r="E189" s="10">
        <v>94</v>
      </c>
      <c r="F189" s="11">
        <f t="shared" si="12"/>
        <v>0</v>
      </c>
      <c r="G189" s="35">
        <f t="shared" si="13"/>
        <v>94</v>
      </c>
      <c r="H189" s="8"/>
      <c r="I189" s="2"/>
      <c r="J189" s="13"/>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row>
    <row r="190" spans="1:237" s="28" customFormat="1" ht="12.75" customHeight="1">
      <c r="A190" s="189"/>
      <c r="B190" s="208"/>
      <c r="C190" s="37" t="s">
        <v>186</v>
      </c>
      <c r="D190" s="38" t="s">
        <v>187</v>
      </c>
      <c r="E190" s="10">
        <v>94</v>
      </c>
      <c r="F190" s="11">
        <f t="shared" si="12"/>
        <v>0</v>
      </c>
      <c r="G190" s="35">
        <f t="shared" si="13"/>
        <v>94</v>
      </c>
      <c r="H190" s="8"/>
      <c r="I190" s="2"/>
      <c r="J190" s="1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row>
    <row r="191" spans="1:237" s="28" customFormat="1" ht="12.75" customHeight="1">
      <c r="A191" s="189"/>
      <c r="B191" s="208"/>
      <c r="C191" s="37" t="s">
        <v>188</v>
      </c>
      <c r="D191" s="38" t="s">
        <v>189</v>
      </c>
      <c r="E191" s="10">
        <v>96</v>
      </c>
      <c r="F191" s="11">
        <f t="shared" si="12"/>
        <v>0</v>
      </c>
      <c r="G191" s="35">
        <f t="shared" si="13"/>
        <v>96</v>
      </c>
      <c r="H191" s="8"/>
      <c r="I191" s="2"/>
      <c r="J191" s="13"/>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row>
    <row r="192" spans="1:237" s="28" customFormat="1" ht="12.75" customHeight="1">
      <c r="A192" s="189"/>
      <c r="B192" s="208"/>
      <c r="C192" s="37" t="s">
        <v>190</v>
      </c>
      <c r="D192" s="9" t="s">
        <v>191</v>
      </c>
      <c r="E192" s="10">
        <v>100</v>
      </c>
      <c r="F192" s="11">
        <f t="shared" si="12"/>
        <v>0</v>
      </c>
      <c r="G192" s="35">
        <f t="shared" si="13"/>
        <v>100</v>
      </c>
      <c r="H192" s="8"/>
      <c r="I192" s="2"/>
      <c r="J192" s="13"/>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row>
    <row r="193" spans="1:237" s="28" customFormat="1" ht="12.75" customHeight="1">
      <c r="A193" s="189"/>
      <c r="B193" s="208"/>
      <c r="C193" s="37" t="s">
        <v>192</v>
      </c>
      <c r="D193" s="38" t="s">
        <v>193</v>
      </c>
      <c r="E193" s="10">
        <v>100</v>
      </c>
      <c r="F193" s="11">
        <f t="shared" si="12"/>
        <v>0</v>
      </c>
      <c r="G193" s="35">
        <f t="shared" si="13"/>
        <v>100</v>
      </c>
      <c r="H193" s="8"/>
      <c r="I193" s="2"/>
      <c r="J193" s="13"/>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row>
    <row r="194" spans="1:237" s="28" customFormat="1" ht="12.75" customHeight="1">
      <c r="A194" s="189"/>
      <c r="B194" s="208"/>
      <c r="C194" s="37" t="s">
        <v>194</v>
      </c>
      <c r="D194" s="38" t="s">
        <v>195</v>
      </c>
      <c r="E194" s="10">
        <v>107</v>
      </c>
      <c r="F194" s="11">
        <f t="shared" si="12"/>
        <v>0</v>
      </c>
      <c r="G194" s="35">
        <f t="shared" si="13"/>
        <v>107</v>
      </c>
      <c r="H194" s="8"/>
      <c r="I194" s="2"/>
      <c r="J194" s="13"/>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row>
    <row r="195" spans="1:237" s="28" customFormat="1" ht="12.75" customHeight="1">
      <c r="A195" s="189"/>
      <c r="B195" s="208"/>
      <c r="C195" s="37" t="s">
        <v>196</v>
      </c>
      <c r="D195" s="38" t="s">
        <v>197</v>
      </c>
      <c r="E195" s="10">
        <v>118</v>
      </c>
      <c r="F195" s="11">
        <f t="shared" si="12"/>
        <v>0</v>
      </c>
      <c r="G195" s="35">
        <f t="shared" si="13"/>
        <v>118</v>
      </c>
      <c r="H195" s="8"/>
      <c r="I195" s="2"/>
      <c r="J195" s="1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row>
    <row r="196" spans="1:237" s="28" customFormat="1" ht="12.75" customHeight="1" thickBot="1">
      <c r="A196" s="189"/>
      <c r="B196" s="208"/>
      <c r="C196" s="37" t="s">
        <v>198</v>
      </c>
      <c r="D196" s="38" t="s">
        <v>199</v>
      </c>
      <c r="E196" s="10">
        <v>130</v>
      </c>
      <c r="F196" s="11">
        <f t="shared" si="12"/>
        <v>0</v>
      </c>
      <c r="G196" s="35">
        <f t="shared" si="13"/>
        <v>130</v>
      </c>
      <c r="H196" s="8"/>
      <c r="I196" s="2"/>
      <c r="J196" s="13"/>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row>
    <row r="197" spans="1:237" s="28" customFormat="1" ht="12.75" customHeight="1">
      <c r="A197" s="202"/>
      <c r="B197" s="218" t="s">
        <v>200</v>
      </c>
      <c r="C197" s="41" t="s">
        <v>201</v>
      </c>
      <c r="D197" s="15" t="s">
        <v>183</v>
      </c>
      <c r="E197" s="16">
        <v>160</v>
      </c>
      <c r="F197" s="17">
        <f t="shared" si="12"/>
        <v>0</v>
      </c>
      <c r="G197" s="53">
        <f t="shared" si="13"/>
        <v>160</v>
      </c>
      <c r="H197" s="8"/>
      <c r="I197" s="2"/>
      <c r="J197" s="13"/>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row>
    <row r="198" spans="1:237" s="28" customFormat="1" ht="12.75" customHeight="1">
      <c r="A198" s="189"/>
      <c r="B198" s="206"/>
      <c r="C198" s="42" t="s">
        <v>202</v>
      </c>
      <c r="D198" s="20" t="s">
        <v>185</v>
      </c>
      <c r="E198" s="10">
        <v>165</v>
      </c>
      <c r="F198" s="11">
        <f t="shared" si="12"/>
        <v>0</v>
      </c>
      <c r="G198" s="35">
        <f t="shared" si="13"/>
        <v>165</v>
      </c>
      <c r="H198" s="8"/>
      <c r="I198" s="2"/>
      <c r="J198" s="13"/>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row>
    <row r="199" spans="1:237" s="28" customFormat="1" ht="12.75" customHeight="1">
      <c r="A199" s="189"/>
      <c r="B199" s="206"/>
      <c r="C199" s="42" t="s">
        <v>203</v>
      </c>
      <c r="D199" s="20" t="s">
        <v>187</v>
      </c>
      <c r="E199" s="10">
        <v>165</v>
      </c>
      <c r="F199" s="11">
        <f t="shared" si="12"/>
        <v>0</v>
      </c>
      <c r="G199" s="35">
        <f t="shared" si="13"/>
        <v>165</v>
      </c>
      <c r="H199" s="8"/>
      <c r="I199" s="2"/>
      <c r="J199" s="13"/>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row>
    <row r="200" spans="1:237" s="28" customFormat="1" ht="12.75" customHeight="1">
      <c r="A200" s="189"/>
      <c r="B200" s="206"/>
      <c r="C200" s="42" t="s">
        <v>204</v>
      </c>
      <c r="D200" s="20" t="s">
        <v>189</v>
      </c>
      <c r="E200" s="10">
        <v>167</v>
      </c>
      <c r="F200" s="11">
        <f t="shared" si="12"/>
        <v>0</v>
      </c>
      <c r="G200" s="35">
        <f t="shared" si="13"/>
        <v>167</v>
      </c>
      <c r="H200" s="8"/>
      <c r="I200" s="2"/>
      <c r="J200" s="13"/>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row>
    <row r="201" spans="1:237" s="28" customFormat="1" ht="12.75" customHeight="1">
      <c r="A201" s="189"/>
      <c r="B201" s="206"/>
      <c r="C201" s="42" t="s">
        <v>205</v>
      </c>
      <c r="D201" s="20" t="s">
        <v>191</v>
      </c>
      <c r="E201" s="10">
        <v>173</v>
      </c>
      <c r="F201" s="11">
        <f t="shared" si="12"/>
        <v>0</v>
      </c>
      <c r="G201" s="35">
        <f t="shared" si="13"/>
        <v>173</v>
      </c>
      <c r="H201" s="8"/>
      <c r="I201" s="2"/>
      <c r="J201" s="13"/>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row>
    <row r="202" spans="1:237" s="28" customFormat="1" ht="12.75" customHeight="1">
      <c r="A202" s="189"/>
      <c r="B202" s="206"/>
      <c r="C202" s="42" t="s">
        <v>206</v>
      </c>
      <c r="D202" s="20" t="s">
        <v>193</v>
      </c>
      <c r="E202" s="10">
        <v>173</v>
      </c>
      <c r="F202" s="11">
        <f t="shared" si="12"/>
        <v>0</v>
      </c>
      <c r="G202" s="35">
        <f t="shared" si="13"/>
        <v>173</v>
      </c>
      <c r="H202" s="8"/>
      <c r="I202" s="2"/>
      <c r="J202" s="13"/>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row>
    <row r="203" spans="1:237" s="28" customFormat="1" ht="12.75" customHeight="1">
      <c r="A203" s="189"/>
      <c r="B203" s="206"/>
      <c r="C203" s="42" t="s">
        <v>207</v>
      </c>
      <c r="D203" s="20" t="s">
        <v>195</v>
      </c>
      <c r="E203" s="10">
        <v>177</v>
      </c>
      <c r="F203" s="11">
        <f t="shared" si="12"/>
        <v>0</v>
      </c>
      <c r="G203" s="35">
        <f t="shared" si="13"/>
        <v>177</v>
      </c>
      <c r="H203" s="8"/>
      <c r="I203" s="2"/>
      <c r="J203" s="13"/>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row>
    <row r="204" spans="1:237" s="28" customFormat="1" ht="12.75" customHeight="1">
      <c r="A204" s="189"/>
      <c r="B204" s="206"/>
      <c r="C204" s="42" t="s">
        <v>208</v>
      </c>
      <c r="D204" s="20" t="s">
        <v>197</v>
      </c>
      <c r="E204" s="10">
        <v>192</v>
      </c>
      <c r="F204" s="11">
        <f t="shared" si="12"/>
        <v>0</v>
      </c>
      <c r="G204" s="35">
        <f t="shared" si="13"/>
        <v>192</v>
      </c>
      <c r="H204" s="8"/>
      <c r="I204" s="2"/>
      <c r="J204" s="13"/>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row>
    <row r="205" spans="1:237" s="28" customFormat="1" ht="12.75" customHeight="1" thickBot="1">
      <c r="A205" s="217"/>
      <c r="B205" s="219"/>
      <c r="C205" s="43" t="s">
        <v>209</v>
      </c>
      <c r="D205" s="22" t="s">
        <v>199</v>
      </c>
      <c r="E205" s="23">
        <v>197</v>
      </c>
      <c r="F205" s="24">
        <f t="shared" si="12"/>
        <v>0</v>
      </c>
      <c r="G205" s="36">
        <f t="shared" si="13"/>
        <v>197</v>
      </c>
      <c r="H205" s="8"/>
      <c r="I205" s="2"/>
      <c r="J205" s="13"/>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row>
    <row r="206" spans="1:237" s="28" customFormat="1" ht="12.75" customHeight="1">
      <c r="A206" s="189"/>
      <c r="B206" s="208" t="s">
        <v>210</v>
      </c>
      <c r="C206" s="40" t="s">
        <v>211</v>
      </c>
      <c r="D206" s="38" t="s">
        <v>183</v>
      </c>
      <c r="E206" s="10">
        <v>91</v>
      </c>
      <c r="F206" s="11">
        <f t="shared" si="12"/>
        <v>0</v>
      </c>
      <c r="G206" s="35">
        <f t="shared" si="13"/>
        <v>91</v>
      </c>
      <c r="H206" s="8"/>
      <c r="I206" s="2"/>
      <c r="J206" s="1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row>
    <row r="207" spans="1:237" s="28" customFormat="1" ht="12.75" customHeight="1">
      <c r="A207" s="189"/>
      <c r="B207" s="239"/>
      <c r="C207" s="40" t="s">
        <v>212</v>
      </c>
      <c r="D207" s="38" t="s">
        <v>187</v>
      </c>
      <c r="E207" s="10">
        <v>91</v>
      </c>
      <c r="F207" s="11">
        <f t="shared" si="12"/>
        <v>0</v>
      </c>
      <c r="G207" s="35">
        <f t="shared" si="13"/>
        <v>91</v>
      </c>
      <c r="H207" s="8"/>
      <c r="I207" s="2"/>
      <c r="J207" s="13"/>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row>
    <row r="208" spans="1:237" s="28" customFormat="1" ht="12.75" customHeight="1">
      <c r="A208" s="189"/>
      <c r="B208" s="239"/>
      <c r="C208" s="40" t="s">
        <v>213</v>
      </c>
      <c r="D208" s="38" t="s">
        <v>189</v>
      </c>
      <c r="E208" s="10">
        <v>95</v>
      </c>
      <c r="F208" s="11">
        <f t="shared" si="12"/>
        <v>0</v>
      </c>
      <c r="G208" s="35">
        <f t="shared" si="13"/>
        <v>95</v>
      </c>
      <c r="H208" s="8"/>
      <c r="I208" s="2"/>
      <c r="J208" s="13"/>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row>
    <row r="209" spans="1:237" s="28" customFormat="1" ht="12.75" customHeight="1">
      <c r="A209" s="189"/>
      <c r="B209" s="239"/>
      <c r="C209" s="37" t="s">
        <v>214</v>
      </c>
      <c r="D209" s="9" t="s">
        <v>191</v>
      </c>
      <c r="E209" s="10">
        <v>99</v>
      </c>
      <c r="F209" s="11">
        <f t="shared" si="12"/>
        <v>0</v>
      </c>
      <c r="G209" s="35">
        <f t="shared" si="13"/>
        <v>99</v>
      </c>
      <c r="H209" s="8"/>
      <c r="I209" s="2"/>
      <c r="J209" s="13"/>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row>
    <row r="210" spans="1:237" s="28" customFormat="1" ht="12.75" customHeight="1">
      <c r="A210" s="189"/>
      <c r="B210" s="239"/>
      <c r="C210" s="40" t="s">
        <v>215</v>
      </c>
      <c r="D210" s="38" t="s">
        <v>193</v>
      </c>
      <c r="E210" s="10">
        <v>99</v>
      </c>
      <c r="F210" s="11">
        <f t="shared" si="12"/>
        <v>0</v>
      </c>
      <c r="G210" s="35">
        <f t="shared" si="13"/>
        <v>99</v>
      </c>
      <c r="H210" s="8"/>
      <c r="I210" s="2"/>
      <c r="J210" s="13"/>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row>
    <row r="211" spans="1:237" s="28" customFormat="1" ht="12.75" customHeight="1">
      <c r="A211" s="189"/>
      <c r="B211" s="239"/>
      <c r="C211" s="40" t="s">
        <v>216</v>
      </c>
      <c r="D211" s="38" t="s">
        <v>195</v>
      </c>
      <c r="E211" s="10">
        <v>105</v>
      </c>
      <c r="F211" s="11">
        <f t="shared" si="12"/>
        <v>0</v>
      </c>
      <c r="G211" s="35">
        <f t="shared" si="13"/>
        <v>105</v>
      </c>
      <c r="H211" s="8"/>
      <c r="I211" s="2"/>
      <c r="J211" s="13"/>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row>
    <row r="212" spans="1:237" s="8" customFormat="1" ht="11.65" customHeight="1">
      <c r="A212" s="29" t="s">
        <v>32</v>
      </c>
      <c r="B212" s="48"/>
      <c r="C212" s="48"/>
      <c r="D212" s="95"/>
      <c r="E212" s="96"/>
      <c r="F212" s="97"/>
      <c r="G212" s="96"/>
      <c r="J212" s="13"/>
    </row>
    <row r="213" spans="1:237" s="8" customFormat="1" ht="11.65" customHeight="1">
      <c r="A213" s="29" t="s">
        <v>217</v>
      </c>
      <c r="B213" s="48"/>
      <c r="C213" s="48"/>
      <c r="D213" s="95"/>
      <c r="E213" s="96"/>
      <c r="F213" s="97"/>
      <c r="G213" s="96"/>
      <c r="J213" s="13"/>
    </row>
    <row r="214" spans="1:237" s="8" customFormat="1" ht="11.65" customHeight="1">
      <c r="A214" s="29"/>
      <c r="B214" s="48"/>
      <c r="C214" s="48"/>
      <c r="D214" s="95"/>
      <c r="E214" s="96"/>
      <c r="F214" s="97"/>
      <c r="G214" s="96"/>
      <c r="J214" s="13"/>
    </row>
    <row r="215" spans="1:237" s="28" customFormat="1" ht="12.75" customHeight="1">
      <c r="A215" s="188" t="s">
        <v>218</v>
      </c>
      <c r="B215" s="188"/>
      <c r="C215" s="188"/>
      <c r="D215" s="188"/>
      <c r="E215" s="188"/>
      <c r="F215" s="188"/>
      <c r="G215" s="188"/>
      <c r="H215" s="8"/>
      <c r="I215" s="2"/>
      <c r="J215" s="13"/>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row>
    <row r="216" spans="1:237" s="28" customFormat="1" ht="12.75" customHeight="1">
      <c r="A216" s="188"/>
      <c r="B216" s="188"/>
      <c r="C216" s="188"/>
      <c r="D216" s="188"/>
      <c r="E216" s="188"/>
      <c r="F216" s="188"/>
      <c r="G216" s="188"/>
      <c r="H216" s="8"/>
      <c r="I216" s="2"/>
      <c r="J216" s="13"/>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row>
    <row r="217" spans="1:237" s="28" customFormat="1" ht="21" customHeight="1">
      <c r="A217" s="3" t="s">
        <v>34</v>
      </c>
      <c r="B217" s="4" t="s">
        <v>4</v>
      </c>
      <c r="C217" s="4" t="s">
        <v>5</v>
      </c>
      <c r="D217" s="5" t="s">
        <v>180</v>
      </c>
      <c r="E217" s="6" t="s">
        <v>7</v>
      </c>
      <c r="F217" s="7" t="s">
        <v>8</v>
      </c>
      <c r="G217" s="6" t="s">
        <v>9</v>
      </c>
      <c r="H217" s="8"/>
      <c r="I217" s="2"/>
      <c r="J217" s="13"/>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row>
    <row r="218" spans="1:237" s="28" customFormat="1" ht="12.75" customHeight="1">
      <c r="A218" s="189"/>
      <c r="B218" s="208" t="s">
        <v>219</v>
      </c>
      <c r="C218" s="37" t="s">
        <v>220</v>
      </c>
      <c r="D218" s="38" t="s">
        <v>183</v>
      </c>
      <c r="E218" s="10">
        <v>94</v>
      </c>
      <c r="F218" s="11">
        <f t="shared" ref="F218:F241" si="14">$I$4</f>
        <v>0</v>
      </c>
      <c r="G218" s="35">
        <f t="shared" ref="G218:G241" si="15">IF(E218="na zakázku","na zakázku",E218*(100-$I$4)*0.01)</f>
        <v>94</v>
      </c>
      <c r="H218" s="8"/>
      <c r="I218" s="2"/>
      <c r="J218" s="13"/>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row>
    <row r="219" spans="1:237" s="28" customFormat="1" ht="12.75" customHeight="1">
      <c r="A219" s="189"/>
      <c r="B219" s="208"/>
      <c r="C219" s="37" t="s">
        <v>221</v>
      </c>
      <c r="D219" s="38" t="s">
        <v>185</v>
      </c>
      <c r="E219" s="10">
        <v>94</v>
      </c>
      <c r="F219" s="11">
        <f t="shared" si="14"/>
        <v>0</v>
      </c>
      <c r="G219" s="35">
        <f t="shared" si="15"/>
        <v>94</v>
      </c>
      <c r="H219" s="8"/>
      <c r="I219" s="2"/>
      <c r="J219" s="13"/>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row>
    <row r="220" spans="1:237" s="28" customFormat="1" ht="12.75" customHeight="1">
      <c r="A220" s="189"/>
      <c r="B220" s="208"/>
      <c r="C220" s="37" t="s">
        <v>222</v>
      </c>
      <c r="D220" s="38" t="s">
        <v>187</v>
      </c>
      <c r="E220" s="10">
        <v>94</v>
      </c>
      <c r="F220" s="11">
        <f t="shared" si="14"/>
        <v>0</v>
      </c>
      <c r="G220" s="35">
        <f t="shared" si="15"/>
        <v>94</v>
      </c>
      <c r="H220" s="8"/>
      <c r="I220" s="2"/>
      <c r="J220" s="13"/>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row>
    <row r="221" spans="1:237" s="28" customFormat="1" ht="12.75" customHeight="1">
      <c r="A221" s="189"/>
      <c r="B221" s="208"/>
      <c r="C221" s="37" t="s">
        <v>223</v>
      </c>
      <c r="D221" s="38" t="s">
        <v>189</v>
      </c>
      <c r="E221" s="10">
        <v>96</v>
      </c>
      <c r="F221" s="11">
        <f t="shared" si="14"/>
        <v>0</v>
      </c>
      <c r="G221" s="35">
        <f t="shared" si="15"/>
        <v>96</v>
      </c>
      <c r="H221" s="8"/>
      <c r="I221" s="2"/>
      <c r="J221" s="13"/>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row>
    <row r="222" spans="1:237" s="28" customFormat="1" ht="12.75" customHeight="1">
      <c r="A222" s="189"/>
      <c r="B222" s="208"/>
      <c r="C222" s="37" t="s">
        <v>224</v>
      </c>
      <c r="D222" s="9" t="s">
        <v>191</v>
      </c>
      <c r="E222" s="10">
        <v>100</v>
      </c>
      <c r="F222" s="11">
        <f t="shared" si="14"/>
        <v>0</v>
      </c>
      <c r="G222" s="35">
        <f t="shared" si="15"/>
        <v>100</v>
      </c>
      <c r="H222" s="8"/>
      <c r="I222" s="2"/>
      <c r="J222" s="13"/>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row>
    <row r="223" spans="1:237" s="28" customFormat="1" ht="12.75" customHeight="1">
      <c r="A223" s="189"/>
      <c r="B223" s="208"/>
      <c r="C223" s="37" t="s">
        <v>225</v>
      </c>
      <c r="D223" s="38" t="s">
        <v>193</v>
      </c>
      <c r="E223" s="10">
        <v>100</v>
      </c>
      <c r="F223" s="11">
        <f t="shared" si="14"/>
        <v>0</v>
      </c>
      <c r="G223" s="35">
        <f t="shared" si="15"/>
        <v>100</v>
      </c>
      <c r="H223" s="8"/>
      <c r="I223" s="2"/>
      <c r="J223" s="13"/>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row>
    <row r="224" spans="1:237" s="28" customFormat="1" ht="12.75" customHeight="1">
      <c r="A224" s="189"/>
      <c r="B224" s="208"/>
      <c r="C224" s="37" t="s">
        <v>226</v>
      </c>
      <c r="D224" s="38" t="s">
        <v>195</v>
      </c>
      <c r="E224" s="10">
        <v>107</v>
      </c>
      <c r="F224" s="11">
        <f t="shared" si="14"/>
        <v>0</v>
      </c>
      <c r="G224" s="35">
        <f t="shared" si="15"/>
        <v>107</v>
      </c>
      <c r="H224" s="8"/>
      <c r="I224" s="2"/>
      <c r="J224" s="13"/>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row>
    <row r="225" spans="1:237" s="28" customFormat="1" ht="12.75" customHeight="1">
      <c r="A225" s="189"/>
      <c r="B225" s="208"/>
      <c r="C225" s="37" t="s">
        <v>227</v>
      </c>
      <c r="D225" s="38" t="s">
        <v>197</v>
      </c>
      <c r="E225" s="10">
        <v>118</v>
      </c>
      <c r="F225" s="11">
        <f t="shared" si="14"/>
        <v>0</v>
      </c>
      <c r="G225" s="35">
        <f t="shared" si="15"/>
        <v>118</v>
      </c>
      <c r="H225" s="8"/>
      <c r="I225" s="2"/>
      <c r="J225" s="13"/>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row>
    <row r="226" spans="1:237" s="28" customFormat="1" ht="12.75" customHeight="1" thickBot="1">
      <c r="A226" s="189"/>
      <c r="B226" s="208"/>
      <c r="C226" s="37" t="s">
        <v>228</v>
      </c>
      <c r="D226" s="38" t="s">
        <v>199</v>
      </c>
      <c r="E226" s="10">
        <v>130</v>
      </c>
      <c r="F226" s="11">
        <f t="shared" si="14"/>
        <v>0</v>
      </c>
      <c r="G226" s="35">
        <f t="shared" si="15"/>
        <v>130</v>
      </c>
      <c r="H226" s="8"/>
      <c r="I226" s="2"/>
      <c r="J226" s="13"/>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row>
    <row r="227" spans="1:237" s="28" customFormat="1" ht="12.75" customHeight="1">
      <c r="A227" s="202"/>
      <c r="B227" s="218" t="s">
        <v>229</v>
      </c>
      <c r="C227" s="41" t="s">
        <v>230</v>
      </c>
      <c r="D227" s="15" t="s">
        <v>183</v>
      </c>
      <c r="E227" s="16">
        <v>160</v>
      </c>
      <c r="F227" s="17">
        <f t="shared" si="14"/>
        <v>0</v>
      </c>
      <c r="G227" s="53">
        <f t="shared" si="15"/>
        <v>160</v>
      </c>
      <c r="H227" s="8"/>
      <c r="I227" s="2"/>
      <c r="J227" s="13"/>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row>
    <row r="228" spans="1:237" s="28" customFormat="1" ht="12.75" customHeight="1">
      <c r="A228" s="189"/>
      <c r="B228" s="206"/>
      <c r="C228" s="42" t="s">
        <v>231</v>
      </c>
      <c r="D228" s="20" t="s">
        <v>185</v>
      </c>
      <c r="E228" s="10">
        <v>165</v>
      </c>
      <c r="F228" s="11">
        <f t="shared" si="14"/>
        <v>0</v>
      </c>
      <c r="G228" s="35">
        <f t="shared" si="15"/>
        <v>165</v>
      </c>
      <c r="H228" s="8"/>
      <c r="I228" s="2"/>
      <c r="J228" s="13"/>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row>
    <row r="229" spans="1:237" s="28" customFormat="1" ht="12.75" customHeight="1">
      <c r="A229" s="189"/>
      <c r="B229" s="206"/>
      <c r="C229" s="42" t="s">
        <v>232</v>
      </c>
      <c r="D229" s="20" t="s">
        <v>187</v>
      </c>
      <c r="E229" s="10">
        <v>165</v>
      </c>
      <c r="F229" s="11">
        <f t="shared" si="14"/>
        <v>0</v>
      </c>
      <c r="G229" s="35">
        <f t="shared" si="15"/>
        <v>165</v>
      </c>
      <c r="H229" s="8"/>
      <c r="I229" s="2"/>
      <c r="J229" s="13"/>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row>
    <row r="230" spans="1:237" s="28" customFormat="1" ht="12.75" customHeight="1">
      <c r="A230" s="189"/>
      <c r="B230" s="206"/>
      <c r="C230" s="42" t="s">
        <v>233</v>
      </c>
      <c r="D230" s="20" t="s">
        <v>189</v>
      </c>
      <c r="E230" s="10">
        <v>167</v>
      </c>
      <c r="F230" s="11">
        <f t="shared" si="14"/>
        <v>0</v>
      </c>
      <c r="G230" s="35">
        <f t="shared" si="15"/>
        <v>167</v>
      </c>
      <c r="H230" s="8"/>
      <c r="I230" s="2"/>
      <c r="J230" s="13"/>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row>
    <row r="231" spans="1:237" s="28" customFormat="1" ht="12.75" customHeight="1">
      <c r="A231" s="189"/>
      <c r="B231" s="206"/>
      <c r="C231" s="42" t="s">
        <v>234</v>
      </c>
      <c r="D231" s="20" t="s">
        <v>191</v>
      </c>
      <c r="E231" s="10">
        <v>173</v>
      </c>
      <c r="F231" s="11">
        <f t="shared" si="14"/>
        <v>0</v>
      </c>
      <c r="G231" s="35">
        <f t="shared" si="15"/>
        <v>173</v>
      </c>
      <c r="H231" s="8"/>
      <c r="I231" s="2"/>
      <c r="J231" s="13"/>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row>
    <row r="232" spans="1:237" s="28" customFormat="1" ht="12.75" customHeight="1">
      <c r="A232" s="189"/>
      <c r="B232" s="206"/>
      <c r="C232" s="42" t="s">
        <v>235</v>
      </c>
      <c r="D232" s="20" t="s">
        <v>193</v>
      </c>
      <c r="E232" s="10">
        <v>173</v>
      </c>
      <c r="F232" s="11">
        <f t="shared" si="14"/>
        <v>0</v>
      </c>
      <c r="G232" s="35">
        <f t="shared" si="15"/>
        <v>173</v>
      </c>
      <c r="H232" s="8"/>
      <c r="I232" s="2"/>
      <c r="J232" s="13"/>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row>
    <row r="233" spans="1:237" s="28" customFormat="1" ht="12.75" customHeight="1">
      <c r="A233" s="189"/>
      <c r="B233" s="206"/>
      <c r="C233" s="42" t="s">
        <v>236</v>
      </c>
      <c r="D233" s="20" t="s">
        <v>195</v>
      </c>
      <c r="E233" s="10">
        <v>177</v>
      </c>
      <c r="F233" s="11">
        <f t="shared" si="14"/>
        <v>0</v>
      </c>
      <c r="G233" s="35">
        <f t="shared" si="15"/>
        <v>177</v>
      </c>
      <c r="H233" s="8"/>
      <c r="I233" s="2"/>
      <c r="J233" s="13"/>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row>
    <row r="234" spans="1:237" s="28" customFormat="1" ht="12.75" customHeight="1">
      <c r="A234" s="189"/>
      <c r="B234" s="206"/>
      <c r="C234" s="42" t="s">
        <v>237</v>
      </c>
      <c r="D234" s="20" t="s">
        <v>197</v>
      </c>
      <c r="E234" s="10">
        <v>192</v>
      </c>
      <c r="F234" s="11">
        <f t="shared" si="14"/>
        <v>0</v>
      </c>
      <c r="G234" s="35">
        <f t="shared" si="15"/>
        <v>192</v>
      </c>
      <c r="H234" s="8"/>
      <c r="I234" s="2"/>
      <c r="J234" s="13"/>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row>
    <row r="235" spans="1:237" s="28" customFormat="1" ht="12.75" customHeight="1" thickBot="1">
      <c r="A235" s="217"/>
      <c r="B235" s="219"/>
      <c r="C235" s="43" t="s">
        <v>238</v>
      </c>
      <c r="D235" s="22" t="s">
        <v>199</v>
      </c>
      <c r="E235" s="23">
        <v>197</v>
      </c>
      <c r="F235" s="24">
        <f t="shared" si="14"/>
        <v>0</v>
      </c>
      <c r="G235" s="36">
        <f t="shared" si="15"/>
        <v>197</v>
      </c>
      <c r="H235" s="8"/>
      <c r="I235" s="2"/>
      <c r="J235" s="13"/>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row>
    <row r="236" spans="1:237" s="28" customFormat="1" ht="12.75" customHeight="1">
      <c r="A236" s="189"/>
      <c r="B236" s="208" t="s">
        <v>239</v>
      </c>
      <c r="C236" s="40" t="s">
        <v>240</v>
      </c>
      <c r="D236" s="38" t="s">
        <v>183</v>
      </c>
      <c r="E236" s="10">
        <v>91</v>
      </c>
      <c r="F236" s="11">
        <f t="shared" si="14"/>
        <v>0</v>
      </c>
      <c r="G236" s="35">
        <f t="shared" si="15"/>
        <v>91</v>
      </c>
      <c r="H236" s="8"/>
      <c r="I236" s="2"/>
      <c r="J236" s="13"/>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row>
    <row r="237" spans="1:237" s="28" customFormat="1" ht="12.75" customHeight="1">
      <c r="A237" s="189"/>
      <c r="B237" s="239"/>
      <c r="C237" s="40" t="s">
        <v>241</v>
      </c>
      <c r="D237" s="38" t="s">
        <v>187</v>
      </c>
      <c r="E237" s="10">
        <v>91</v>
      </c>
      <c r="F237" s="11">
        <f t="shared" si="14"/>
        <v>0</v>
      </c>
      <c r="G237" s="35">
        <f t="shared" si="15"/>
        <v>91</v>
      </c>
      <c r="H237" s="8"/>
      <c r="I237" s="2"/>
      <c r="J237" s="13"/>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row>
    <row r="238" spans="1:237" s="28" customFormat="1" ht="12.75" customHeight="1">
      <c r="A238" s="189"/>
      <c r="B238" s="239"/>
      <c r="C238" s="40" t="s">
        <v>242</v>
      </c>
      <c r="D238" s="38" t="s">
        <v>189</v>
      </c>
      <c r="E238" s="10">
        <v>95</v>
      </c>
      <c r="F238" s="11">
        <f t="shared" si="14"/>
        <v>0</v>
      </c>
      <c r="G238" s="35">
        <f t="shared" si="15"/>
        <v>95</v>
      </c>
      <c r="H238" s="8"/>
      <c r="I238" s="2"/>
      <c r="J238" s="13"/>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row>
    <row r="239" spans="1:237" s="28" customFormat="1" ht="12.75" customHeight="1">
      <c r="A239" s="189"/>
      <c r="B239" s="239"/>
      <c r="C239" s="37" t="s">
        <v>243</v>
      </c>
      <c r="D239" s="9" t="s">
        <v>191</v>
      </c>
      <c r="E239" s="10">
        <v>99</v>
      </c>
      <c r="F239" s="11">
        <f t="shared" si="14"/>
        <v>0</v>
      </c>
      <c r="G239" s="35">
        <f t="shared" si="15"/>
        <v>99</v>
      </c>
      <c r="H239" s="8"/>
      <c r="I239" s="2"/>
      <c r="J239" s="13"/>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row>
    <row r="240" spans="1:237" s="28" customFormat="1" ht="12.75" customHeight="1">
      <c r="A240" s="189"/>
      <c r="B240" s="239"/>
      <c r="C240" s="40" t="s">
        <v>244</v>
      </c>
      <c r="D240" s="38" t="s">
        <v>193</v>
      </c>
      <c r="E240" s="10">
        <v>99</v>
      </c>
      <c r="F240" s="11">
        <f t="shared" si="14"/>
        <v>0</v>
      </c>
      <c r="G240" s="35">
        <f t="shared" si="15"/>
        <v>99</v>
      </c>
      <c r="H240" s="8"/>
      <c r="I240" s="2"/>
      <c r="J240" s="13"/>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row>
    <row r="241" spans="1:237" s="28" customFormat="1" ht="12.75" customHeight="1">
      <c r="A241" s="189"/>
      <c r="B241" s="239"/>
      <c r="C241" s="40" t="s">
        <v>245</v>
      </c>
      <c r="D241" s="38" t="s">
        <v>195</v>
      </c>
      <c r="E241" s="10">
        <v>105</v>
      </c>
      <c r="F241" s="11">
        <f t="shared" si="14"/>
        <v>0</v>
      </c>
      <c r="G241" s="35">
        <f t="shared" si="15"/>
        <v>105</v>
      </c>
      <c r="H241" s="8"/>
      <c r="I241" s="2"/>
      <c r="J241" s="13"/>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row>
    <row r="242" spans="1:237" s="28" customFormat="1" ht="11.65" customHeight="1">
      <c r="A242" s="29" t="s">
        <v>32</v>
      </c>
      <c r="B242" s="30"/>
      <c r="C242" s="30"/>
      <c r="D242" s="31"/>
      <c r="E242" s="32"/>
      <c r="F242" s="33"/>
      <c r="G242" s="32"/>
      <c r="H242" s="8"/>
      <c r="I242" s="2"/>
      <c r="J242" s="13"/>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row>
    <row r="243" spans="1:237" s="28" customFormat="1" ht="11.65" customHeight="1">
      <c r="A243" s="29" t="s">
        <v>217</v>
      </c>
      <c r="B243" s="30"/>
      <c r="C243" s="30"/>
      <c r="D243" s="31"/>
      <c r="E243" s="32"/>
      <c r="F243" s="33"/>
      <c r="G243" s="32"/>
      <c r="H243" s="8"/>
      <c r="I243" s="2"/>
      <c r="J243" s="13"/>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row>
    <row r="244" spans="1:237" s="28" customFormat="1" ht="12.75" customHeight="1">
      <c r="E244" s="32"/>
      <c r="G244" s="32"/>
      <c r="I244" s="2"/>
      <c r="J244" s="13"/>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row>
    <row r="245" spans="1:237" s="28" customFormat="1" ht="12.75" customHeight="1">
      <c r="A245" s="188" t="s">
        <v>246</v>
      </c>
      <c r="B245" s="188"/>
      <c r="C245" s="188"/>
      <c r="D245" s="188"/>
      <c r="E245" s="188"/>
      <c r="F245" s="188"/>
      <c r="G245" s="188"/>
      <c r="H245" s="8"/>
      <c r="I245" s="2"/>
      <c r="J245" s="13"/>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row>
    <row r="246" spans="1:237" s="28" customFormat="1" ht="12.75" customHeight="1">
      <c r="A246" s="188"/>
      <c r="B246" s="188"/>
      <c r="C246" s="188"/>
      <c r="D246" s="188"/>
      <c r="E246" s="188"/>
      <c r="F246" s="188"/>
      <c r="G246" s="188"/>
      <c r="H246" s="8"/>
      <c r="I246" s="2"/>
      <c r="J246" s="13"/>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row>
    <row r="247" spans="1:237" s="28" customFormat="1" ht="21" customHeight="1">
      <c r="A247" s="3"/>
      <c r="B247" s="4" t="s">
        <v>4</v>
      </c>
      <c r="C247" s="4" t="s">
        <v>5</v>
      </c>
      <c r="D247" s="5" t="s">
        <v>180</v>
      </c>
      <c r="E247" s="6" t="s">
        <v>7</v>
      </c>
      <c r="F247" s="7" t="s">
        <v>8</v>
      </c>
      <c r="G247" s="6" t="s">
        <v>9</v>
      </c>
      <c r="H247" s="8"/>
      <c r="I247" s="2"/>
      <c r="J247" s="13"/>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row>
    <row r="248" spans="1:237" s="28" customFormat="1" ht="12.75" customHeight="1">
      <c r="A248" s="189"/>
      <c r="B248" s="206" t="s">
        <v>247</v>
      </c>
      <c r="C248" s="42" t="s">
        <v>248</v>
      </c>
      <c r="D248" s="20" t="s">
        <v>183</v>
      </c>
      <c r="E248" s="10">
        <v>71</v>
      </c>
      <c r="F248" s="11">
        <f t="shared" ref="F248:F259" si="16">$I$4</f>
        <v>0</v>
      </c>
      <c r="G248" s="35">
        <f t="shared" ref="G248:G259" si="17">IF(E248="na zakázku","na zakázku",E248*(100-$I$4)*0.01)</f>
        <v>71</v>
      </c>
      <c r="H248" s="8"/>
      <c r="I248" s="2"/>
      <c r="J248" s="13"/>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row>
    <row r="249" spans="1:237" s="28" customFormat="1" ht="12.75" customHeight="1">
      <c r="A249" s="189"/>
      <c r="B249" s="206"/>
      <c r="C249" s="42" t="s">
        <v>249</v>
      </c>
      <c r="D249" s="20" t="s">
        <v>187</v>
      </c>
      <c r="E249" s="10">
        <v>74</v>
      </c>
      <c r="F249" s="11">
        <f t="shared" si="16"/>
        <v>0</v>
      </c>
      <c r="G249" s="35">
        <f t="shared" si="17"/>
        <v>74</v>
      </c>
      <c r="H249" s="8"/>
      <c r="I249" s="2"/>
      <c r="J249" s="13"/>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row>
    <row r="250" spans="1:237" s="28" customFormat="1" ht="12.75" customHeight="1">
      <c r="A250" s="189"/>
      <c r="B250" s="206"/>
      <c r="C250" s="42" t="s">
        <v>250</v>
      </c>
      <c r="D250" s="20" t="s">
        <v>189</v>
      </c>
      <c r="E250" s="10">
        <v>81</v>
      </c>
      <c r="F250" s="11">
        <f t="shared" si="16"/>
        <v>0</v>
      </c>
      <c r="G250" s="35">
        <f t="shared" si="17"/>
        <v>81</v>
      </c>
      <c r="H250" s="8"/>
      <c r="I250" s="2"/>
      <c r="J250" s="13"/>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row>
    <row r="251" spans="1:237" s="28" customFormat="1" ht="12.75" customHeight="1">
      <c r="A251" s="189"/>
      <c r="B251" s="206"/>
      <c r="C251" s="42" t="s">
        <v>251</v>
      </c>
      <c r="D251" s="20" t="s">
        <v>193</v>
      </c>
      <c r="E251" s="10">
        <v>87</v>
      </c>
      <c r="F251" s="11">
        <f t="shared" si="16"/>
        <v>0</v>
      </c>
      <c r="G251" s="35">
        <f t="shared" si="17"/>
        <v>87</v>
      </c>
      <c r="H251" s="8"/>
      <c r="I251" s="2"/>
      <c r="J251" s="13"/>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row>
    <row r="252" spans="1:237" s="28" customFormat="1" ht="12.75" customHeight="1">
      <c r="A252" s="189"/>
      <c r="B252" s="206"/>
      <c r="C252" s="42" t="s">
        <v>252</v>
      </c>
      <c r="D252" s="20" t="s">
        <v>195</v>
      </c>
      <c r="E252" s="10">
        <v>91</v>
      </c>
      <c r="F252" s="11">
        <f t="shared" si="16"/>
        <v>0</v>
      </c>
      <c r="G252" s="35">
        <f t="shared" si="17"/>
        <v>91</v>
      </c>
      <c r="H252" s="8"/>
      <c r="I252" s="2"/>
      <c r="J252" s="13"/>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row>
    <row r="253" spans="1:237" s="28" customFormat="1" ht="12.75" customHeight="1" thickBot="1">
      <c r="A253" s="189"/>
      <c r="B253" s="206"/>
      <c r="C253" s="42" t="s">
        <v>253</v>
      </c>
      <c r="D253" s="20" t="s">
        <v>199</v>
      </c>
      <c r="E253" s="23">
        <v>119</v>
      </c>
      <c r="F253" s="11">
        <f t="shared" si="16"/>
        <v>0</v>
      </c>
      <c r="G253" s="35">
        <f t="shared" si="17"/>
        <v>119</v>
      </c>
      <c r="H253" s="8"/>
      <c r="I253" s="2"/>
      <c r="J253" s="13"/>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row>
    <row r="254" spans="1:237" s="28" customFormat="1" ht="12.75" customHeight="1">
      <c r="A254" s="202"/>
      <c r="B254" s="218" t="s">
        <v>254</v>
      </c>
      <c r="C254" s="41" t="s">
        <v>255</v>
      </c>
      <c r="D254" s="15" t="s">
        <v>183</v>
      </c>
      <c r="E254" s="10">
        <v>71</v>
      </c>
      <c r="F254" s="17">
        <f t="shared" si="16"/>
        <v>0</v>
      </c>
      <c r="G254" s="53">
        <f t="shared" si="17"/>
        <v>71</v>
      </c>
      <c r="H254" s="8"/>
      <c r="I254" s="2"/>
      <c r="J254" s="13"/>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row>
    <row r="255" spans="1:237" s="28" customFormat="1" ht="12.75" customHeight="1">
      <c r="A255" s="189"/>
      <c r="B255" s="206"/>
      <c r="C255" s="42" t="s">
        <v>256</v>
      </c>
      <c r="D255" s="20" t="s">
        <v>187</v>
      </c>
      <c r="E255" s="10">
        <v>74</v>
      </c>
      <c r="F255" s="11">
        <f t="shared" si="16"/>
        <v>0</v>
      </c>
      <c r="G255" s="35">
        <f t="shared" si="17"/>
        <v>74</v>
      </c>
      <c r="H255" s="8"/>
      <c r="I255" s="2"/>
      <c r="J255" s="13"/>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row>
    <row r="256" spans="1:237" s="28" customFormat="1" ht="12.75" customHeight="1">
      <c r="A256" s="189"/>
      <c r="B256" s="206"/>
      <c r="C256" s="42" t="s">
        <v>257</v>
      </c>
      <c r="D256" s="20" t="s">
        <v>189</v>
      </c>
      <c r="E256" s="10">
        <v>81</v>
      </c>
      <c r="F256" s="11">
        <f t="shared" si="16"/>
        <v>0</v>
      </c>
      <c r="G256" s="35">
        <f t="shared" si="17"/>
        <v>81</v>
      </c>
      <c r="H256" s="8"/>
      <c r="I256" s="2"/>
      <c r="J256" s="13"/>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row>
    <row r="257" spans="1:237" s="28" customFormat="1" ht="12.75" customHeight="1">
      <c r="A257" s="189"/>
      <c r="B257" s="206"/>
      <c r="C257" s="42" t="s">
        <v>258</v>
      </c>
      <c r="D257" s="20" t="s">
        <v>193</v>
      </c>
      <c r="E257" s="10">
        <v>87</v>
      </c>
      <c r="F257" s="11">
        <f t="shared" si="16"/>
        <v>0</v>
      </c>
      <c r="G257" s="35">
        <f t="shared" si="17"/>
        <v>87</v>
      </c>
      <c r="H257" s="8"/>
      <c r="I257" s="2"/>
      <c r="J257" s="13"/>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row>
    <row r="258" spans="1:237" s="28" customFormat="1" ht="12.75" customHeight="1">
      <c r="A258" s="189"/>
      <c r="B258" s="206"/>
      <c r="C258" s="42" t="s">
        <v>259</v>
      </c>
      <c r="D258" s="20" t="s">
        <v>195</v>
      </c>
      <c r="E258" s="10">
        <v>91</v>
      </c>
      <c r="F258" s="11">
        <f t="shared" si="16"/>
        <v>0</v>
      </c>
      <c r="G258" s="35">
        <f t="shared" si="17"/>
        <v>91</v>
      </c>
      <c r="H258" s="8"/>
      <c r="I258" s="2"/>
      <c r="J258" s="13"/>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row>
    <row r="259" spans="1:237" s="28" customFormat="1" ht="12.75" customHeight="1" thickBot="1">
      <c r="A259" s="189"/>
      <c r="B259" s="206"/>
      <c r="C259" s="42" t="s">
        <v>260</v>
      </c>
      <c r="D259" s="20" t="s">
        <v>199</v>
      </c>
      <c r="E259" s="23">
        <v>119</v>
      </c>
      <c r="F259" s="11">
        <f t="shared" si="16"/>
        <v>0</v>
      </c>
      <c r="G259" s="35">
        <f t="shared" si="17"/>
        <v>119</v>
      </c>
      <c r="H259" s="8"/>
      <c r="I259" s="2"/>
      <c r="J259" s="13"/>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row>
    <row r="260" spans="1:237" s="28" customFormat="1" ht="12.75" customHeight="1">
      <c r="A260" s="29" t="s">
        <v>32</v>
      </c>
      <c r="B260" s="30"/>
      <c r="C260" s="30"/>
      <c r="D260" s="31"/>
      <c r="E260" s="32"/>
      <c r="F260" s="33"/>
      <c r="G260" s="32"/>
      <c r="H260" s="8"/>
      <c r="I260" s="2"/>
      <c r="J260" s="13"/>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row>
    <row r="261" spans="1:237" s="28" customFormat="1" ht="12.75" customHeight="1">
      <c r="E261" s="32"/>
      <c r="G261" s="32"/>
      <c r="I261" s="2"/>
      <c r="J261" s="13"/>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row>
    <row r="262" spans="1:237" s="28" customFormat="1" ht="12.75" customHeight="1">
      <c r="A262" s="188" t="s">
        <v>261</v>
      </c>
      <c r="B262" s="188"/>
      <c r="C262" s="188"/>
      <c r="D262" s="188"/>
      <c r="E262" s="188"/>
      <c r="F262" s="188"/>
      <c r="G262" s="188"/>
      <c r="H262" s="8"/>
      <c r="I262" s="2"/>
      <c r="J262" s="13"/>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row>
    <row r="263" spans="1:237" s="28" customFormat="1" ht="12.75" customHeight="1">
      <c r="A263" s="188"/>
      <c r="B263" s="188"/>
      <c r="C263" s="188"/>
      <c r="D263" s="188"/>
      <c r="E263" s="188"/>
      <c r="F263" s="188"/>
      <c r="G263" s="188"/>
      <c r="H263" s="8"/>
      <c r="I263" s="2"/>
      <c r="J263" s="13"/>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row>
    <row r="264" spans="1:237" s="28" customFormat="1" ht="21" customHeight="1">
      <c r="A264" s="3"/>
      <c r="B264" s="4" t="s">
        <v>4</v>
      </c>
      <c r="C264" s="4" t="s">
        <v>5</v>
      </c>
      <c r="D264" s="5" t="s">
        <v>180</v>
      </c>
      <c r="E264" s="6" t="s">
        <v>7</v>
      </c>
      <c r="F264" s="7" t="s">
        <v>8</v>
      </c>
      <c r="G264" s="6" t="s">
        <v>9</v>
      </c>
      <c r="H264" s="8"/>
      <c r="I264" s="2"/>
      <c r="J264" s="13"/>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row>
    <row r="265" spans="1:237" s="28" customFormat="1" ht="12.75" customHeight="1">
      <c r="A265" s="189"/>
      <c r="B265" s="206" t="s">
        <v>262</v>
      </c>
      <c r="C265" s="42" t="s">
        <v>263</v>
      </c>
      <c r="D265" s="20" t="s">
        <v>183</v>
      </c>
      <c r="E265" s="10">
        <v>67</v>
      </c>
      <c r="F265" s="11">
        <f t="shared" ref="F265:F274" si="18">$I$4</f>
        <v>0</v>
      </c>
      <c r="G265" s="35">
        <f t="shared" ref="G265:G274" si="19">IF(E265="na zakázku","na zakázku",E265*(100-$I$4)*0.01)</f>
        <v>67</v>
      </c>
      <c r="H265" s="8"/>
      <c r="I265" s="2"/>
      <c r="J265" s="13"/>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row>
    <row r="266" spans="1:237" s="28" customFormat="1" ht="12.75" customHeight="1">
      <c r="A266" s="189"/>
      <c r="B266" s="206"/>
      <c r="C266" s="42" t="s">
        <v>264</v>
      </c>
      <c r="D266" s="20" t="s">
        <v>187</v>
      </c>
      <c r="E266" s="10">
        <v>71</v>
      </c>
      <c r="F266" s="11">
        <f t="shared" si="18"/>
        <v>0</v>
      </c>
      <c r="G266" s="35">
        <f t="shared" si="19"/>
        <v>71</v>
      </c>
      <c r="H266" s="8"/>
      <c r="I266" s="2"/>
      <c r="J266" s="13"/>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row>
    <row r="267" spans="1:237" s="28" customFormat="1" ht="12.75" customHeight="1">
      <c r="A267" s="189"/>
      <c r="B267" s="206"/>
      <c r="C267" s="42" t="s">
        <v>265</v>
      </c>
      <c r="D267" s="20" t="s">
        <v>193</v>
      </c>
      <c r="E267" s="10">
        <v>74</v>
      </c>
      <c r="F267" s="11">
        <f t="shared" si="18"/>
        <v>0</v>
      </c>
      <c r="G267" s="35">
        <f t="shared" si="19"/>
        <v>74</v>
      </c>
      <c r="H267" s="8"/>
      <c r="I267" s="2"/>
      <c r="J267" s="13"/>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row>
    <row r="268" spans="1:237" s="28" customFormat="1" ht="12.75" customHeight="1">
      <c r="A268" s="189"/>
      <c r="B268" s="206"/>
      <c r="C268" s="42" t="s">
        <v>266</v>
      </c>
      <c r="D268" s="20" t="s">
        <v>195</v>
      </c>
      <c r="E268" s="10">
        <v>87</v>
      </c>
      <c r="F268" s="11">
        <f t="shared" si="18"/>
        <v>0</v>
      </c>
      <c r="G268" s="35">
        <f t="shared" si="19"/>
        <v>87</v>
      </c>
      <c r="H268" s="8"/>
      <c r="I268" s="2"/>
      <c r="J268" s="13"/>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row>
    <row r="269" spans="1:237" s="28" customFormat="1" ht="12.75" customHeight="1" thickBot="1">
      <c r="A269" s="189"/>
      <c r="B269" s="206"/>
      <c r="C269" s="42" t="s">
        <v>267</v>
      </c>
      <c r="D269" s="20" t="s">
        <v>199</v>
      </c>
      <c r="E269" s="23">
        <v>134</v>
      </c>
      <c r="F269" s="11">
        <f t="shared" si="18"/>
        <v>0</v>
      </c>
      <c r="G269" s="35">
        <f t="shared" si="19"/>
        <v>134</v>
      </c>
      <c r="H269" s="8"/>
      <c r="I269" s="2"/>
      <c r="J269" s="13"/>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row>
    <row r="270" spans="1:237" s="28" customFormat="1" ht="12.75" customHeight="1">
      <c r="A270" s="202"/>
      <c r="B270" s="218" t="s">
        <v>268</v>
      </c>
      <c r="C270" s="41" t="s">
        <v>269</v>
      </c>
      <c r="D270" s="15" t="s">
        <v>183</v>
      </c>
      <c r="E270" s="10">
        <v>67</v>
      </c>
      <c r="F270" s="17">
        <f t="shared" si="18"/>
        <v>0</v>
      </c>
      <c r="G270" s="53">
        <f t="shared" si="19"/>
        <v>67</v>
      </c>
      <c r="H270" s="8"/>
      <c r="I270" s="2"/>
      <c r="J270" s="13"/>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row>
    <row r="271" spans="1:237" s="28" customFormat="1" ht="12.75" customHeight="1">
      <c r="A271" s="189"/>
      <c r="B271" s="206"/>
      <c r="C271" s="42" t="s">
        <v>270</v>
      </c>
      <c r="D271" s="20" t="s">
        <v>187</v>
      </c>
      <c r="E271" s="10">
        <v>71</v>
      </c>
      <c r="F271" s="11">
        <f t="shared" si="18"/>
        <v>0</v>
      </c>
      <c r="G271" s="35">
        <f t="shared" si="19"/>
        <v>71</v>
      </c>
      <c r="H271" s="8"/>
      <c r="I271" s="2"/>
      <c r="J271" s="13"/>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row>
    <row r="272" spans="1:237" s="28" customFormat="1" ht="12.75" customHeight="1">
      <c r="A272" s="189"/>
      <c r="B272" s="206"/>
      <c r="C272" s="42" t="s">
        <v>271</v>
      </c>
      <c r="D272" s="20" t="s">
        <v>193</v>
      </c>
      <c r="E272" s="10">
        <v>74</v>
      </c>
      <c r="F272" s="11">
        <f t="shared" si="18"/>
        <v>0</v>
      </c>
      <c r="G272" s="35">
        <f t="shared" si="19"/>
        <v>74</v>
      </c>
      <c r="H272" s="8"/>
      <c r="I272" s="2"/>
      <c r="J272" s="13"/>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row>
    <row r="273" spans="1:237" s="28" customFormat="1" ht="12.75" customHeight="1">
      <c r="A273" s="189"/>
      <c r="B273" s="206"/>
      <c r="C273" s="42" t="s">
        <v>272</v>
      </c>
      <c r="D273" s="20" t="s">
        <v>195</v>
      </c>
      <c r="E273" s="10">
        <v>87</v>
      </c>
      <c r="F273" s="11">
        <f t="shared" si="18"/>
        <v>0</v>
      </c>
      <c r="G273" s="35">
        <f t="shared" si="19"/>
        <v>87</v>
      </c>
      <c r="H273" s="8"/>
      <c r="I273" s="2"/>
      <c r="J273" s="13"/>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row>
    <row r="274" spans="1:237" s="28" customFormat="1" ht="12.75" customHeight="1" thickBot="1">
      <c r="A274" s="189"/>
      <c r="B274" s="206"/>
      <c r="C274" s="42" t="s">
        <v>273</v>
      </c>
      <c r="D274" s="20" t="s">
        <v>199</v>
      </c>
      <c r="E274" s="23">
        <v>134</v>
      </c>
      <c r="F274" s="11">
        <f t="shared" si="18"/>
        <v>0</v>
      </c>
      <c r="G274" s="35">
        <f t="shared" si="19"/>
        <v>134</v>
      </c>
      <c r="H274" s="8"/>
      <c r="I274" s="2"/>
      <c r="J274" s="13"/>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row>
    <row r="275" spans="1:237" s="28" customFormat="1" ht="12.75" customHeight="1">
      <c r="A275" s="29" t="s">
        <v>32</v>
      </c>
      <c r="B275" s="30"/>
      <c r="C275" s="30"/>
      <c r="D275" s="31"/>
      <c r="E275" s="32"/>
      <c r="F275" s="33"/>
      <c r="G275" s="32"/>
      <c r="H275" s="8"/>
      <c r="I275" s="2"/>
      <c r="J275" s="13"/>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row>
    <row r="276" spans="1:237" s="28" customFormat="1" ht="12.75" customHeight="1">
      <c r="E276" s="32"/>
      <c r="G276" s="32"/>
      <c r="I276" s="2"/>
      <c r="J276" s="13"/>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row>
    <row r="277" spans="1:237" s="28" customFormat="1" ht="12.75" customHeight="1">
      <c r="A277" s="188" t="s">
        <v>274</v>
      </c>
      <c r="B277" s="188"/>
      <c r="C277" s="188"/>
      <c r="D277" s="188"/>
      <c r="E277" s="188"/>
      <c r="F277" s="188"/>
      <c r="G277" s="188"/>
      <c r="H277" s="8"/>
      <c r="I277" s="2"/>
      <c r="J277" s="13"/>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row>
    <row r="278" spans="1:237" s="28" customFormat="1" ht="12.75" customHeight="1">
      <c r="A278" s="188"/>
      <c r="B278" s="188"/>
      <c r="C278" s="188"/>
      <c r="D278" s="188"/>
      <c r="E278" s="188"/>
      <c r="F278" s="188"/>
      <c r="G278" s="188"/>
      <c r="H278" s="8"/>
      <c r="I278" s="2"/>
      <c r="J278" s="13"/>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row>
    <row r="279" spans="1:237" s="28" customFormat="1" ht="21" customHeight="1">
      <c r="A279" s="3"/>
      <c r="B279" s="4" t="s">
        <v>4</v>
      </c>
      <c r="C279" s="4" t="s">
        <v>5</v>
      </c>
      <c r="D279" s="5" t="s">
        <v>180</v>
      </c>
      <c r="E279" s="6" t="s">
        <v>7</v>
      </c>
      <c r="F279" s="7" t="s">
        <v>8</v>
      </c>
      <c r="G279" s="6" t="s">
        <v>9</v>
      </c>
      <c r="H279" s="8"/>
      <c r="I279" s="2"/>
      <c r="J279" s="13"/>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row>
    <row r="280" spans="1:237" s="8" customFormat="1" ht="12" customHeight="1">
      <c r="A280" s="189"/>
      <c r="B280" s="206" t="s">
        <v>275</v>
      </c>
      <c r="C280" s="42" t="s">
        <v>276</v>
      </c>
      <c r="D280" s="20" t="s">
        <v>183</v>
      </c>
      <c r="E280" s="10">
        <v>9.5</v>
      </c>
      <c r="F280" s="11">
        <f t="shared" ref="F280:F286" si="20">$I$4</f>
        <v>0</v>
      </c>
      <c r="G280" s="35">
        <f t="shared" ref="G280:G286" si="21">IF(E280="na zakázku","na zakázku",E280*(100-$I$4)*0.01)</f>
        <v>9.5</v>
      </c>
      <c r="J280" s="13"/>
    </row>
    <row r="281" spans="1:237" s="28" customFormat="1" ht="12" customHeight="1">
      <c r="A281" s="189"/>
      <c r="B281" s="206"/>
      <c r="C281" s="42" t="s">
        <v>277</v>
      </c>
      <c r="D281" s="20" t="s">
        <v>187</v>
      </c>
      <c r="E281" s="10">
        <v>9.5</v>
      </c>
      <c r="F281" s="11">
        <f t="shared" si="20"/>
        <v>0</v>
      </c>
      <c r="G281" s="35">
        <f t="shared" si="21"/>
        <v>9.5</v>
      </c>
      <c r="H281" s="8"/>
      <c r="I281" s="2"/>
      <c r="J281" s="13"/>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row>
    <row r="282" spans="1:237" s="28" customFormat="1" ht="12" customHeight="1">
      <c r="A282" s="189"/>
      <c r="B282" s="206"/>
      <c r="C282" s="42" t="s">
        <v>278</v>
      </c>
      <c r="D282" s="20" t="s">
        <v>189</v>
      </c>
      <c r="E282" s="10">
        <v>14</v>
      </c>
      <c r="F282" s="11">
        <f t="shared" si="20"/>
        <v>0</v>
      </c>
      <c r="G282" s="35">
        <f t="shared" si="21"/>
        <v>14</v>
      </c>
      <c r="H282" s="8"/>
      <c r="I282" s="2"/>
      <c r="J282" s="13"/>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row>
    <row r="283" spans="1:237" s="28" customFormat="1" ht="12" customHeight="1">
      <c r="A283" s="189"/>
      <c r="B283" s="206"/>
      <c r="C283" s="42" t="s">
        <v>279</v>
      </c>
      <c r="D283" s="20" t="s">
        <v>280</v>
      </c>
      <c r="E283" s="10">
        <v>14</v>
      </c>
      <c r="F283" s="11">
        <f t="shared" si="20"/>
        <v>0</v>
      </c>
      <c r="G283" s="35">
        <f t="shared" si="21"/>
        <v>14</v>
      </c>
      <c r="H283" s="8"/>
      <c r="I283" s="2"/>
      <c r="J283" s="13"/>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row>
    <row r="284" spans="1:237" s="28" customFormat="1" ht="12" customHeight="1">
      <c r="A284" s="189"/>
      <c r="B284" s="206"/>
      <c r="C284" s="42" t="s">
        <v>281</v>
      </c>
      <c r="D284" s="20" t="s">
        <v>282</v>
      </c>
      <c r="E284" s="10">
        <v>14</v>
      </c>
      <c r="F284" s="11">
        <f t="shared" si="20"/>
        <v>0</v>
      </c>
      <c r="G284" s="35">
        <f t="shared" si="21"/>
        <v>14</v>
      </c>
      <c r="H284" s="8"/>
      <c r="I284" s="2"/>
      <c r="J284" s="13"/>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row>
    <row r="285" spans="1:237" s="28" customFormat="1" ht="12" customHeight="1">
      <c r="A285" s="189"/>
      <c r="B285" s="206"/>
      <c r="C285" s="42" t="s">
        <v>283</v>
      </c>
      <c r="D285" s="20" t="s">
        <v>284</v>
      </c>
      <c r="E285" s="10">
        <v>19</v>
      </c>
      <c r="F285" s="11">
        <f t="shared" si="20"/>
        <v>0</v>
      </c>
      <c r="G285" s="35">
        <f t="shared" si="21"/>
        <v>19</v>
      </c>
      <c r="H285" s="8"/>
      <c r="I285" s="2"/>
      <c r="J285" s="13"/>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row>
    <row r="286" spans="1:237" s="28" customFormat="1" ht="12" customHeight="1">
      <c r="A286" s="189"/>
      <c r="B286" s="206"/>
      <c r="C286" s="42" t="s">
        <v>285</v>
      </c>
      <c r="D286" s="20" t="s">
        <v>199</v>
      </c>
      <c r="E286" s="10">
        <v>23.5</v>
      </c>
      <c r="F286" s="11">
        <f t="shared" si="20"/>
        <v>0</v>
      </c>
      <c r="G286" s="35">
        <f t="shared" si="21"/>
        <v>23.5</v>
      </c>
      <c r="H286" s="8"/>
      <c r="I286" s="2"/>
      <c r="J286" s="13"/>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row>
    <row r="287" spans="1:237" s="28" customFormat="1" ht="12.75" customHeight="1">
      <c r="A287" s="188" t="s">
        <v>286</v>
      </c>
      <c r="B287" s="188"/>
      <c r="C287" s="188"/>
      <c r="D287" s="188"/>
      <c r="E287" s="188"/>
      <c r="F287" s="188"/>
      <c r="G287" s="188"/>
      <c r="H287" s="8"/>
      <c r="I287" s="2"/>
      <c r="J287" s="13"/>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row>
    <row r="288" spans="1:237" s="28" customFormat="1" ht="12.75" customHeight="1">
      <c r="A288" s="188"/>
      <c r="B288" s="188"/>
      <c r="C288" s="188"/>
      <c r="D288" s="188"/>
      <c r="E288" s="188"/>
      <c r="F288" s="188"/>
      <c r="G288" s="188"/>
      <c r="H288" s="8"/>
      <c r="I288" s="2"/>
      <c r="J288" s="13"/>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row>
    <row r="289" spans="1:237" s="28" customFormat="1" ht="21" customHeight="1">
      <c r="A289" s="3"/>
      <c r="B289" s="4" t="s">
        <v>4</v>
      </c>
      <c r="C289" s="4" t="s">
        <v>5</v>
      </c>
      <c r="D289" s="5"/>
      <c r="E289" s="6" t="s">
        <v>7</v>
      </c>
      <c r="F289" s="7" t="s">
        <v>8</v>
      </c>
      <c r="G289" s="6" t="s">
        <v>9</v>
      </c>
      <c r="H289" s="8"/>
      <c r="I289" s="2"/>
      <c r="J289" s="13"/>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row>
    <row r="290" spans="1:237" s="28" customFormat="1" ht="12.75" customHeight="1">
      <c r="A290" s="189"/>
      <c r="B290" s="206" t="s">
        <v>287</v>
      </c>
      <c r="C290" s="42" t="s">
        <v>288</v>
      </c>
      <c r="D290" s="20"/>
      <c r="E290" s="10">
        <v>25</v>
      </c>
      <c r="F290" s="11">
        <f>$I$4</f>
        <v>0</v>
      </c>
      <c r="G290" s="35">
        <f>IF(E290="na zakázku","na zakázku",E290*(100-$I$4)*0.01)</f>
        <v>25</v>
      </c>
      <c r="H290" s="8"/>
      <c r="I290" s="2"/>
      <c r="J290" s="13"/>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row>
    <row r="291" spans="1:237" s="28" customFormat="1" ht="12.75" customHeight="1">
      <c r="A291" s="189"/>
      <c r="B291" s="206"/>
      <c r="C291" s="42"/>
      <c r="D291" s="20"/>
      <c r="E291" s="10"/>
      <c r="F291" s="11"/>
      <c r="G291" s="35"/>
      <c r="H291" s="8"/>
      <c r="I291" s="2"/>
      <c r="J291" s="13"/>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row>
    <row r="292" spans="1:237" s="28" customFormat="1" ht="12.75" customHeight="1">
      <c r="A292" s="189"/>
      <c r="B292" s="206"/>
      <c r="C292" s="42"/>
      <c r="D292" s="20"/>
      <c r="E292" s="10"/>
      <c r="F292" s="11"/>
      <c r="G292" s="35"/>
      <c r="H292" s="8"/>
      <c r="I292" s="2"/>
      <c r="J292" s="13"/>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row>
    <row r="293" spans="1:237" s="28" customFormat="1" ht="12.75" customHeight="1">
      <c r="E293" s="32"/>
      <c r="G293" s="32"/>
      <c r="I293" s="2"/>
      <c r="J293" s="13"/>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row>
    <row r="294" spans="1:237" s="28" customFormat="1" ht="15" customHeight="1">
      <c r="A294" s="193" t="s">
        <v>289</v>
      </c>
      <c r="B294" s="194"/>
      <c r="C294" s="194"/>
      <c r="D294" s="194"/>
      <c r="E294" s="194"/>
      <c r="F294" s="194"/>
      <c r="G294" s="194"/>
      <c r="H294" s="8"/>
      <c r="I294" s="2"/>
      <c r="J294" s="13"/>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row>
    <row r="295" spans="1:237" s="28" customFormat="1" ht="15" customHeight="1">
      <c r="A295" s="176" t="s">
        <v>290</v>
      </c>
      <c r="B295" s="176"/>
      <c r="C295" s="176"/>
      <c r="D295" s="176"/>
      <c r="E295" s="177"/>
      <c r="F295" s="176"/>
      <c r="G295" s="177"/>
      <c r="H295" s="8"/>
      <c r="I295" s="2"/>
      <c r="J295" s="13"/>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row>
    <row r="296" spans="1:237" s="28" customFormat="1" ht="12.75" customHeight="1">
      <c r="A296" s="188" t="s">
        <v>291</v>
      </c>
      <c r="B296" s="188"/>
      <c r="C296" s="188"/>
      <c r="D296" s="188"/>
      <c r="E296" s="238"/>
      <c r="F296" s="188"/>
      <c r="G296" s="238"/>
      <c r="H296" s="8"/>
      <c r="I296" s="2"/>
      <c r="J296" s="13"/>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row>
    <row r="297" spans="1:237" s="28" customFormat="1" ht="12.75" customHeight="1">
      <c r="A297" s="188"/>
      <c r="B297" s="188"/>
      <c r="C297" s="188"/>
      <c r="D297" s="188"/>
      <c r="E297" s="238"/>
      <c r="F297" s="188"/>
      <c r="G297" s="238"/>
      <c r="H297" s="8"/>
      <c r="I297" s="2"/>
      <c r="J297" s="13"/>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row>
    <row r="298" spans="1:237" s="28" customFormat="1" ht="21.4" customHeight="1">
      <c r="A298" s="3"/>
      <c r="B298" s="4" t="s">
        <v>4</v>
      </c>
      <c r="C298" s="4" t="s">
        <v>5</v>
      </c>
      <c r="D298" s="5"/>
      <c r="E298" s="6" t="s">
        <v>7</v>
      </c>
      <c r="F298" s="7" t="s">
        <v>8</v>
      </c>
      <c r="G298" s="6" t="s">
        <v>9</v>
      </c>
      <c r="H298" s="8"/>
      <c r="I298" s="2"/>
      <c r="J298" s="13"/>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row>
    <row r="299" spans="1:237" s="28" customFormat="1" ht="12.75" customHeight="1">
      <c r="A299" s="189"/>
      <c r="B299" s="208" t="s">
        <v>292</v>
      </c>
      <c r="C299" s="98" t="s">
        <v>293</v>
      </c>
      <c r="D299" s="9"/>
      <c r="E299" s="10">
        <v>26</v>
      </c>
      <c r="F299" s="11">
        <f>$I$4</f>
        <v>0</v>
      </c>
      <c r="G299" s="35">
        <f>IF(E299="na zakázku","na zakázku",E299*(100-$I$4)*0.01)</f>
        <v>26</v>
      </c>
      <c r="H299" s="8"/>
      <c r="I299" s="2"/>
      <c r="J299" s="13"/>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row>
    <row r="300" spans="1:237" s="28" customFormat="1" ht="12.75" customHeight="1">
      <c r="A300" s="189"/>
      <c r="B300" s="208"/>
      <c r="C300" s="98" t="s">
        <v>294</v>
      </c>
      <c r="D300" s="9"/>
      <c r="E300" s="10">
        <v>26</v>
      </c>
      <c r="F300" s="11">
        <f>$I$4</f>
        <v>0</v>
      </c>
      <c r="G300" s="35">
        <f>IF(E300="na zakázku","na zakázku",E300*(100-$I$4)*0.01)</f>
        <v>26</v>
      </c>
      <c r="H300" s="8"/>
      <c r="I300" s="2"/>
      <c r="J300" s="13"/>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row>
    <row r="301" spans="1:237" s="28" customFormat="1" ht="12.75" customHeight="1">
      <c r="A301" s="189"/>
      <c r="B301" s="208"/>
      <c r="C301" s="98" t="s">
        <v>295</v>
      </c>
      <c r="D301" s="9"/>
      <c r="E301" s="10">
        <v>26</v>
      </c>
      <c r="F301" s="11">
        <f>$I$4</f>
        <v>0</v>
      </c>
      <c r="G301" s="35">
        <f>IF(E301="na zakázku","na zakázku",E301*(100-$I$4)*0.01)</f>
        <v>26</v>
      </c>
      <c r="H301" s="8"/>
      <c r="I301" s="2"/>
      <c r="J301" s="13"/>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row>
    <row r="302" spans="1:237" s="28" customFormat="1" ht="12.75" customHeight="1">
      <c r="A302" s="2"/>
      <c r="B302" s="2"/>
      <c r="C302" s="2"/>
      <c r="D302" s="2"/>
      <c r="E302" s="32"/>
      <c r="F302" s="99"/>
      <c r="G302" s="100"/>
      <c r="H302" s="8"/>
      <c r="I302" s="2"/>
      <c r="J302" s="13"/>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row>
    <row r="303" spans="1:237" s="28" customFormat="1" ht="15" customHeight="1">
      <c r="A303" s="193" t="s">
        <v>296</v>
      </c>
      <c r="B303" s="194"/>
      <c r="C303" s="194"/>
      <c r="D303" s="194"/>
      <c r="E303" s="194"/>
      <c r="F303" s="194"/>
      <c r="G303" s="194"/>
      <c r="H303" s="8"/>
      <c r="I303" s="2"/>
      <c r="J303" s="13"/>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row>
    <row r="304" spans="1:237" s="28" customFormat="1" ht="15" customHeight="1">
      <c r="A304" s="194" t="s">
        <v>1</v>
      </c>
      <c r="B304" s="194"/>
      <c r="C304" s="194"/>
      <c r="D304" s="194"/>
      <c r="E304" s="194"/>
      <c r="F304" s="194"/>
      <c r="G304" s="194"/>
      <c r="H304" s="8"/>
      <c r="I304" s="2"/>
      <c r="J304" s="13"/>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row>
    <row r="305" spans="1:237" s="28" customFormat="1" ht="12.75" customHeight="1">
      <c r="A305" s="188" t="s">
        <v>297</v>
      </c>
      <c r="B305" s="188"/>
      <c r="C305" s="188"/>
      <c r="D305" s="188"/>
      <c r="E305" s="188"/>
      <c r="F305" s="188"/>
      <c r="G305" s="188"/>
      <c r="H305" s="8"/>
      <c r="I305" s="2"/>
      <c r="J305" s="13"/>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row>
    <row r="306" spans="1:237" s="28" customFormat="1" ht="12.75" customHeight="1">
      <c r="A306" s="188"/>
      <c r="B306" s="188"/>
      <c r="C306" s="188"/>
      <c r="D306" s="188"/>
      <c r="E306" s="188"/>
      <c r="F306" s="188"/>
      <c r="G306" s="188"/>
      <c r="H306" s="8"/>
      <c r="I306" s="2"/>
      <c r="J306" s="13"/>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row>
    <row r="307" spans="1:237" s="28" customFormat="1" ht="21" customHeight="1">
      <c r="A307" s="3" t="s">
        <v>3</v>
      </c>
      <c r="B307" s="4" t="s">
        <v>4</v>
      </c>
      <c r="C307" s="4" t="s">
        <v>5</v>
      </c>
      <c r="D307" s="5" t="s">
        <v>298</v>
      </c>
      <c r="E307" s="6" t="s">
        <v>7</v>
      </c>
      <c r="F307" s="7" t="s">
        <v>8</v>
      </c>
      <c r="G307" s="6" t="s">
        <v>9</v>
      </c>
      <c r="H307" s="8"/>
      <c r="I307" s="74"/>
      <c r="J307" s="13"/>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row>
    <row r="308" spans="1:237" s="28" customFormat="1" ht="12" customHeight="1">
      <c r="A308" s="189"/>
      <c r="B308" s="208" t="s">
        <v>299</v>
      </c>
      <c r="C308" s="98" t="s">
        <v>300</v>
      </c>
      <c r="D308" s="9" t="s">
        <v>301</v>
      </c>
      <c r="E308" s="10">
        <v>81</v>
      </c>
      <c r="F308" s="11">
        <f t="shared" ref="F308:F324" si="22">$I$4</f>
        <v>0</v>
      </c>
      <c r="G308" s="35">
        <f t="shared" ref="G308:G324" si="23">IF(E308="na zakázku","na zakázku",E308*(100-$I$4)*0.01)</f>
        <v>81</v>
      </c>
      <c r="H308" s="8"/>
      <c r="I308" s="74"/>
      <c r="J308" s="13"/>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row>
    <row r="309" spans="1:237" s="28" customFormat="1" ht="12" customHeight="1">
      <c r="A309" s="189"/>
      <c r="B309" s="208"/>
      <c r="C309" s="98" t="s">
        <v>302</v>
      </c>
      <c r="D309" s="9" t="s">
        <v>303</v>
      </c>
      <c r="E309" s="10">
        <v>81</v>
      </c>
      <c r="F309" s="11">
        <f t="shared" si="22"/>
        <v>0</v>
      </c>
      <c r="G309" s="35">
        <f t="shared" si="23"/>
        <v>81</v>
      </c>
      <c r="H309" s="8"/>
      <c r="I309" s="74"/>
      <c r="J309" s="13"/>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row>
    <row r="310" spans="1:237" s="28" customFormat="1" ht="12" customHeight="1">
      <c r="A310" s="189"/>
      <c r="B310" s="208"/>
      <c r="C310" s="98" t="s">
        <v>304</v>
      </c>
      <c r="D310" s="9" t="s">
        <v>305</v>
      </c>
      <c r="E310" s="10">
        <v>86</v>
      </c>
      <c r="F310" s="11">
        <f t="shared" si="22"/>
        <v>0</v>
      </c>
      <c r="G310" s="35">
        <f t="shared" si="23"/>
        <v>86</v>
      </c>
      <c r="H310" s="8"/>
      <c r="I310" s="74"/>
      <c r="J310" s="13"/>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row>
    <row r="311" spans="1:237" s="28" customFormat="1" ht="12" customHeight="1">
      <c r="A311" s="189"/>
      <c r="B311" s="208"/>
      <c r="C311" s="98" t="s">
        <v>306</v>
      </c>
      <c r="D311" s="9" t="s">
        <v>307</v>
      </c>
      <c r="E311" s="10">
        <v>86</v>
      </c>
      <c r="F311" s="11">
        <f t="shared" si="22"/>
        <v>0</v>
      </c>
      <c r="G311" s="35">
        <f t="shared" si="23"/>
        <v>86</v>
      </c>
      <c r="H311" s="8"/>
      <c r="I311" s="74"/>
      <c r="J311" s="13"/>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row>
    <row r="312" spans="1:237" s="28" customFormat="1" ht="12" customHeight="1">
      <c r="A312" s="189"/>
      <c r="B312" s="208"/>
      <c r="C312" s="98" t="s">
        <v>308</v>
      </c>
      <c r="D312" s="9" t="s">
        <v>309</v>
      </c>
      <c r="E312" s="10">
        <v>86</v>
      </c>
      <c r="F312" s="11">
        <f t="shared" si="22"/>
        <v>0</v>
      </c>
      <c r="G312" s="35">
        <f t="shared" si="23"/>
        <v>86</v>
      </c>
      <c r="H312" s="8"/>
      <c r="I312" s="74"/>
      <c r="J312" s="13"/>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row>
    <row r="313" spans="1:237" s="28" customFormat="1" ht="12" customHeight="1" thickBot="1">
      <c r="A313" s="189"/>
      <c r="B313" s="208"/>
      <c r="C313" s="98" t="s">
        <v>310</v>
      </c>
      <c r="D313" s="9" t="s">
        <v>311</v>
      </c>
      <c r="E313" s="10">
        <v>109</v>
      </c>
      <c r="F313" s="11">
        <f t="shared" si="22"/>
        <v>0</v>
      </c>
      <c r="G313" s="35">
        <f t="shared" si="23"/>
        <v>109</v>
      </c>
      <c r="H313" s="8"/>
      <c r="I313" s="74"/>
      <c r="J313" s="13"/>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row>
    <row r="314" spans="1:237" s="28" customFormat="1" ht="12" customHeight="1">
      <c r="A314" s="202"/>
      <c r="B314" s="218" t="s">
        <v>312</v>
      </c>
      <c r="C314" s="101" t="s">
        <v>313</v>
      </c>
      <c r="D314" s="15" t="s">
        <v>301</v>
      </c>
      <c r="E314" s="16">
        <v>149</v>
      </c>
      <c r="F314" s="17">
        <f t="shared" si="22"/>
        <v>0</v>
      </c>
      <c r="G314" s="53">
        <f t="shared" si="23"/>
        <v>149</v>
      </c>
      <c r="H314" s="8"/>
      <c r="I314" s="74"/>
      <c r="J314" s="13"/>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row>
    <row r="315" spans="1:237" s="28" customFormat="1" ht="12" customHeight="1">
      <c r="A315" s="189"/>
      <c r="B315" s="206"/>
      <c r="C315" s="102" t="s">
        <v>314</v>
      </c>
      <c r="D315" s="20" t="s">
        <v>303</v>
      </c>
      <c r="E315" s="10">
        <v>159</v>
      </c>
      <c r="F315" s="11">
        <f t="shared" si="22"/>
        <v>0</v>
      </c>
      <c r="G315" s="35">
        <f t="shared" si="23"/>
        <v>159</v>
      </c>
      <c r="H315" s="8"/>
      <c r="I315" s="74"/>
      <c r="J315" s="13"/>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row>
    <row r="316" spans="1:237" s="28" customFormat="1" ht="12" customHeight="1">
      <c r="A316" s="189"/>
      <c r="B316" s="206"/>
      <c r="C316" s="102" t="s">
        <v>315</v>
      </c>
      <c r="D316" s="20" t="s">
        <v>305</v>
      </c>
      <c r="E316" s="10">
        <v>157</v>
      </c>
      <c r="F316" s="11">
        <f t="shared" si="22"/>
        <v>0</v>
      </c>
      <c r="G316" s="35">
        <f t="shared" si="23"/>
        <v>157</v>
      </c>
      <c r="H316" s="8"/>
      <c r="I316" s="74"/>
      <c r="J316" s="13"/>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row>
    <row r="317" spans="1:237" s="28" customFormat="1" ht="12" customHeight="1">
      <c r="A317" s="189"/>
      <c r="B317" s="206"/>
      <c r="C317" s="102" t="s">
        <v>316</v>
      </c>
      <c r="D317" s="20" t="s">
        <v>307</v>
      </c>
      <c r="E317" s="10">
        <v>157</v>
      </c>
      <c r="F317" s="11">
        <f t="shared" si="22"/>
        <v>0</v>
      </c>
      <c r="G317" s="35">
        <f t="shared" si="23"/>
        <v>157</v>
      </c>
      <c r="H317" s="8"/>
      <c r="I317" s="74"/>
      <c r="J317" s="13"/>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row>
    <row r="318" spans="1:237" s="28" customFormat="1" ht="12" customHeight="1">
      <c r="A318" s="189"/>
      <c r="B318" s="206"/>
      <c r="C318" s="102" t="s">
        <v>317</v>
      </c>
      <c r="D318" s="20" t="s">
        <v>309</v>
      </c>
      <c r="E318" s="10">
        <v>157</v>
      </c>
      <c r="F318" s="11">
        <f t="shared" si="22"/>
        <v>0</v>
      </c>
      <c r="G318" s="35">
        <f t="shared" si="23"/>
        <v>157</v>
      </c>
      <c r="H318" s="8"/>
      <c r="I318" s="74"/>
      <c r="J318" s="13"/>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row>
    <row r="319" spans="1:237" s="28" customFormat="1" ht="12" customHeight="1" thickBot="1">
      <c r="A319" s="217"/>
      <c r="B319" s="219"/>
      <c r="C319" s="103" t="s">
        <v>318</v>
      </c>
      <c r="D319" s="22" t="s">
        <v>311</v>
      </c>
      <c r="E319" s="23">
        <v>177</v>
      </c>
      <c r="F319" s="24">
        <f t="shared" si="22"/>
        <v>0</v>
      </c>
      <c r="G319" s="36">
        <f t="shared" si="23"/>
        <v>177</v>
      </c>
      <c r="H319" s="8"/>
      <c r="I319" s="74"/>
      <c r="J319" s="13"/>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row>
    <row r="320" spans="1:237" s="28" customFormat="1" ht="12" customHeight="1">
      <c r="A320" s="202"/>
      <c r="B320" s="210" t="s">
        <v>319</v>
      </c>
      <c r="C320" s="104" t="s">
        <v>320</v>
      </c>
      <c r="D320" s="26" t="s">
        <v>301</v>
      </c>
      <c r="E320" s="10">
        <v>75</v>
      </c>
      <c r="F320" s="17">
        <f t="shared" si="22"/>
        <v>0</v>
      </c>
      <c r="G320" s="53">
        <f t="shared" si="23"/>
        <v>75</v>
      </c>
      <c r="H320" s="8"/>
      <c r="I320" s="2"/>
      <c r="J320" s="13"/>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row>
    <row r="321" spans="1:237" s="28" customFormat="1" ht="12" customHeight="1">
      <c r="A321" s="189"/>
      <c r="B321" s="190"/>
      <c r="C321" s="98" t="s">
        <v>321</v>
      </c>
      <c r="D321" s="9" t="s">
        <v>303</v>
      </c>
      <c r="E321" s="10">
        <v>79</v>
      </c>
      <c r="F321" s="11">
        <f t="shared" si="22"/>
        <v>0</v>
      </c>
      <c r="G321" s="35">
        <f t="shared" si="23"/>
        <v>79</v>
      </c>
      <c r="H321" s="8"/>
      <c r="I321" s="2"/>
      <c r="J321" s="13"/>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row>
    <row r="322" spans="1:237" s="28" customFormat="1" ht="12" customHeight="1">
      <c r="A322" s="189"/>
      <c r="B322" s="190"/>
      <c r="C322" s="98" t="s">
        <v>322</v>
      </c>
      <c r="D322" s="9" t="s">
        <v>305</v>
      </c>
      <c r="E322" s="10">
        <v>89</v>
      </c>
      <c r="F322" s="11">
        <f t="shared" si="22"/>
        <v>0</v>
      </c>
      <c r="G322" s="35">
        <f t="shared" si="23"/>
        <v>89</v>
      </c>
      <c r="H322" s="8"/>
      <c r="I322" s="2"/>
      <c r="J322" s="13"/>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row>
    <row r="323" spans="1:237" s="28" customFormat="1" ht="12" customHeight="1">
      <c r="A323" s="189"/>
      <c r="B323" s="190"/>
      <c r="C323" s="98" t="s">
        <v>323</v>
      </c>
      <c r="D323" s="9" t="s">
        <v>307</v>
      </c>
      <c r="E323" s="10">
        <v>89</v>
      </c>
      <c r="F323" s="11">
        <f t="shared" si="22"/>
        <v>0</v>
      </c>
      <c r="G323" s="35">
        <f t="shared" si="23"/>
        <v>89</v>
      </c>
      <c r="H323" s="8"/>
      <c r="I323" s="2"/>
      <c r="J323" s="13"/>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row>
    <row r="324" spans="1:237" s="28" customFormat="1" ht="12" customHeight="1" thickBot="1">
      <c r="A324" s="217"/>
      <c r="B324" s="236"/>
      <c r="C324" s="105" t="s">
        <v>324</v>
      </c>
      <c r="D324" s="27" t="s">
        <v>309</v>
      </c>
      <c r="E324" s="10">
        <v>89</v>
      </c>
      <c r="F324" s="24">
        <f t="shared" si="22"/>
        <v>0</v>
      </c>
      <c r="G324" s="36">
        <f t="shared" si="23"/>
        <v>89</v>
      </c>
      <c r="H324" s="8"/>
      <c r="I324" s="106"/>
      <c r="J324" s="13"/>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row>
    <row r="325" spans="1:237" s="28" customFormat="1" ht="12.75" customHeight="1">
      <c r="A325" s="29" t="s">
        <v>32</v>
      </c>
      <c r="B325" s="48"/>
      <c r="C325" s="48"/>
      <c r="D325" s="95"/>
      <c r="E325" s="96"/>
      <c r="F325" s="97"/>
      <c r="G325" s="96"/>
      <c r="H325" s="8"/>
      <c r="I325" s="106"/>
      <c r="J325" s="13"/>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row>
    <row r="326" spans="1:237" s="28" customFormat="1" ht="12.75" customHeight="1">
      <c r="A326" s="51"/>
      <c r="B326" s="30"/>
      <c r="C326" s="30"/>
      <c r="D326" s="31"/>
      <c r="E326" s="32"/>
      <c r="F326" s="33"/>
      <c r="G326" s="32"/>
      <c r="H326" s="8"/>
      <c r="I326" s="106"/>
      <c r="J326" s="13"/>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row>
    <row r="327" spans="1:237" s="28" customFormat="1" ht="12.75" customHeight="1">
      <c r="A327" s="188" t="s">
        <v>325</v>
      </c>
      <c r="B327" s="188"/>
      <c r="C327" s="188"/>
      <c r="D327" s="188"/>
      <c r="E327" s="188"/>
      <c r="F327" s="188"/>
      <c r="G327" s="188"/>
      <c r="H327" s="8"/>
      <c r="I327" s="106"/>
      <c r="J327" s="13"/>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row>
    <row r="328" spans="1:237" s="28" customFormat="1" ht="12.75" customHeight="1">
      <c r="A328" s="188"/>
      <c r="B328" s="188"/>
      <c r="C328" s="188"/>
      <c r="D328" s="188"/>
      <c r="E328" s="188"/>
      <c r="F328" s="188"/>
      <c r="G328" s="188"/>
      <c r="H328" s="8"/>
      <c r="I328" s="106"/>
      <c r="J328" s="13"/>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row>
    <row r="329" spans="1:237" s="28" customFormat="1" ht="21" customHeight="1">
      <c r="A329" s="3" t="s">
        <v>34</v>
      </c>
      <c r="B329" s="4" t="s">
        <v>4</v>
      </c>
      <c r="C329" s="4" t="s">
        <v>5</v>
      </c>
      <c r="D329" s="5" t="s">
        <v>298</v>
      </c>
      <c r="E329" s="6" t="s">
        <v>7</v>
      </c>
      <c r="F329" s="7" t="s">
        <v>8</v>
      </c>
      <c r="G329" s="6" t="s">
        <v>9</v>
      </c>
      <c r="H329" s="8"/>
      <c r="I329" s="106"/>
      <c r="J329" s="13"/>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row>
    <row r="330" spans="1:237" s="28" customFormat="1" ht="12.4" customHeight="1">
      <c r="A330" s="189"/>
      <c r="B330" s="208" t="s">
        <v>299</v>
      </c>
      <c r="C330" s="98" t="s">
        <v>326</v>
      </c>
      <c r="D330" s="92" t="s">
        <v>301</v>
      </c>
      <c r="E330" s="10">
        <v>81</v>
      </c>
      <c r="F330" s="11">
        <f t="shared" ref="F330:F346" si="24">$I$4</f>
        <v>0</v>
      </c>
      <c r="G330" s="35">
        <f t="shared" ref="G330:G346" si="25">IF(E330="na zakázku","na zakázku",E330*(100-$I$4)*0.01)</f>
        <v>81</v>
      </c>
      <c r="H330" s="8"/>
      <c r="I330" s="106"/>
      <c r="J330" s="13"/>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row>
    <row r="331" spans="1:237" s="28" customFormat="1" ht="12.4" customHeight="1">
      <c r="A331" s="189"/>
      <c r="B331" s="208"/>
      <c r="C331" s="98" t="s">
        <v>327</v>
      </c>
      <c r="D331" s="92" t="s">
        <v>303</v>
      </c>
      <c r="E331" s="10">
        <v>81</v>
      </c>
      <c r="F331" s="11">
        <f t="shared" si="24"/>
        <v>0</v>
      </c>
      <c r="G331" s="35">
        <f t="shared" si="25"/>
        <v>81</v>
      </c>
      <c r="H331" s="8"/>
      <c r="I331" s="106"/>
      <c r="J331" s="13"/>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row>
    <row r="332" spans="1:237" s="28" customFormat="1" ht="12.4" customHeight="1">
      <c r="A332" s="189"/>
      <c r="B332" s="208"/>
      <c r="C332" s="98" t="s">
        <v>328</v>
      </c>
      <c r="D332" s="92" t="s">
        <v>305</v>
      </c>
      <c r="E332" s="10">
        <v>86</v>
      </c>
      <c r="F332" s="11">
        <f t="shared" si="24"/>
        <v>0</v>
      </c>
      <c r="G332" s="35">
        <f t="shared" si="25"/>
        <v>86</v>
      </c>
      <c r="H332" s="8"/>
      <c r="I332" s="106"/>
      <c r="J332" s="13"/>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row>
    <row r="333" spans="1:237" s="28" customFormat="1" ht="12.4" customHeight="1">
      <c r="A333" s="189"/>
      <c r="B333" s="208"/>
      <c r="C333" s="98" t="s">
        <v>329</v>
      </c>
      <c r="D333" s="92" t="s">
        <v>307</v>
      </c>
      <c r="E333" s="10">
        <v>86</v>
      </c>
      <c r="F333" s="11">
        <f t="shared" si="24"/>
        <v>0</v>
      </c>
      <c r="G333" s="35">
        <f t="shared" si="25"/>
        <v>86</v>
      </c>
      <c r="H333" s="8"/>
      <c r="I333" s="106"/>
      <c r="J333" s="13"/>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row>
    <row r="334" spans="1:237" s="28" customFormat="1" ht="12.4" customHeight="1">
      <c r="A334" s="189"/>
      <c r="B334" s="208"/>
      <c r="C334" s="98" t="s">
        <v>330</v>
      </c>
      <c r="D334" s="92" t="s">
        <v>309</v>
      </c>
      <c r="E334" s="10">
        <v>86</v>
      </c>
      <c r="F334" s="11">
        <f t="shared" si="24"/>
        <v>0</v>
      </c>
      <c r="G334" s="35">
        <f t="shared" si="25"/>
        <v>86</v>
      </c>
      <c r="H334" s="8"/>
      <c r="I334" s="106"/>
      <c r="J334" s="13"/>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row>
    <row r="335" spans="1:237" s="28" customFormat="1" ht="12.4" customHeight="1" thickBot="1">
      <c r="A335" s="189"/>
      <c r="B335" s="208"/>
      <c r="C335" s="98" t="s">
        <v>331</v>
      </c>
      <c r="D335" s="92" t="s">
        <v>311</v>
      </c>
      <c r="E335" s="10">
        <v>109</v>
      </c>
      <c r="F335" s="11">
        <f t="shared" si="24"/>
        <v>0</v>
      </c>
      <c r="G335" s="35">
        <f t="shared" si="25"/>
        <v>109</v>
      </c>
      <c r="H335" s="8"/>
      <c r="I335" s="106"/>
      <c r="J335" s="13"/>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row>
    <row r="336" spans="1:237" s="28" customFormat="1" ht="12.4" customHeight="1">
      <c r="A336" s="202"/>
      <c r="B336" s="218" t="s">
        <v>312</v>
      </c>
      <c r="C336" s="101" t="s">
        <v>332</v>
      </c>
      <c r="D336" s="107" t="s">
        <v>301</v>
      </c>
      <c r="E336" s="16">
        <v>149</v>
      </c>
      <c r="F336" s="17">
        <f t="shared" si="24"/>
        <v>0</v>
      </c>
      <c r="G336" s="53">
        <f t="shared" si="25"/>
        <v>149</v>
      </c>
      <c r="H336" s="8"/>
      <c r="I336" s="106"/>
      <c r="J336" s="13"/>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row>
    <row r="337" spans="1:237" s="28" customFormat="1" ht="12.4" customHeight="1">
      <c r="A337" s="189"/>
      <c r="B337" s="206"/>
      <c r="C337" s="102" t="s">
        <v>333</v>
      </c>
      <c r="D337" s="79" t="s">
        <v>303</v>
      </c>
      <c r="E337" s="10">
        <v>159</v>
      </c>
      <c r="F337" s="11">
        <f t="shared" si="24"/>
        <v>0</v>
      </c>
      <c r="G337" s="35">
        <f t="shared" si="25"/>
        <v>159</v>
      </c>
      <c r="H337" s="8"/>
      <c r="I337" s="2"/>
      <c r="J337" s="13"/>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row>
    <row r="338" spans="1:237" s="28" customFormat="1" ht="12.4" customHeight="1">
      <c r="A338" s="189"/>
      <c r="B338" s="206"/>
      <c r="C338" s="102" t="s">
        <v>334</v>
      </c>
      <c r="D338" s="79" t="s">
        <v>305</v>
      </c>
      <c r="E338" s="10">
        <v>157</v>
      </c>
      <c r="F338" s="11">
        <f t="shared" si="24"/>
        <v>0</v>
      </c>
      <c r="G338" s="35">
        <f t="shared" si="25"/>
        <v>157</v>
      </c>
      <c r="H338" s="8"/>
      <c r="I338" s="2"/>
      <c r="J338" s="13"/>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row>
    <row r="339" spans="1:237" s="28" customFormat="1" ht="12.4" customHeight="1">
      <c r="A339" s="189"/>
      <c r="B339" s="206"/>
      <c r="C339" s="102" t="s">
        <v>335</v>
      </c>
      <c r="D339" s="79" t="s">
        <v>307</v>
      </c>
      <c r="E339" s="10">
        <v>157</v>
      </c>
      <c r="F339" s="11">
        <f t="shared" si="24"/>
        <v>0</v>
      </c>
      <c r="G339" s="35">
        <f t="shared" si="25"/>
        <v>157</v>
      </c>
      <c r="H339" s="8"/>
      <c r="I339" s="2"/>
      <c r="J339" s="13"/>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row>
    <row r="340" spans="1:237" s="28" customFormat="1" ht="12.4" customHeight="1">
      <c r="A340" s="189"/>
      <c r="B340" s="206"/>
      <c r="C340" s="102" t="s">
        <v>336</v>
      </c>
      <c r="D340" s="79" t="s">
        <v>309</v>
      </c>
      <c r="E340" s="10">
        <v>157</v>
      </c>
      <c r="F340" s="11">
        <f t="shared" si="24"/>
        <v>0</v>
      </c>
      <c r="G340" s="35">
        <f t="shared" si="25"/>
        <v>157</v>
      </c>
      <c r="H340" s="8"/>
      <c r="I340" s="2"/>
      <c r="J340" s="13"/>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row>
    <row r="341" spans="1:237" s="28" customFormat="1" ht="12.4" customHeight="1" thickBot="1">
      <c r="A341" s="217"/>
      <c r="B341" s="219"/>
      <c r="C341" s="103" t="s">
        <v>337</v>
      </c>
      <c r="D341" s="89" t="s">
        <v>311</v>
      </c>
      <c r="E341" s="23">
        <v>177</v>
      </c>
      <c r="F341" s="24">
        <f t="shared" si="24"/>
        <v>0</v>
      </c>
      <c r="G341" s="36">
        <f t="shared" si="25"/>
        <v>177</v>
      </c>
      <c r="H341" s="8"/>
      <c r="I341" s="2"/>
      <c r="J341" s="13"/>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row>
    <row r="342" spans="1:237" s="28" customFormat="1" ht="12.4" customHeight="1">
      <c r="A342" s="202"/>
      <c r="B342" s="210" t="s">
        <v>319</v>
      </c>
      <c r="C342" s="104" t="s">
        <v>338</v>
      </c>
      <c r="D342" s="108" t="s">
        <v>301</v>
      </c>
      <c r="E342" s="10">
        <v>75</v>
      </c>
      <c r="F342" s="17">
        <f t="shared" si="24"/>
        <v>0</v>
      </c>
      <c r="G342" s="53">
        <f t="shared" si="25"/>
        <v>75</v>
      </c>
      <c r="H342" s="8"/>
      <c r="I342" s="2"/>
      <c r="J342" s="13"/>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row>
    <row r="343" spans="1:237" s="28" customFormat="1" ht="12.4" customHeight="1">
      <c r="A343" s="189"/>
      <c r="B343" s="190"/>
      <c r="C343" s="98" t="s">
        <v>339</v>
      </c>
      <c r="D343" s="92" t="s">
        <v>303</v>
      </c>
      <c r="E343" s="10">
        <v>79</v>
      </c>
      <c r="F343" s="11">
        <f t="shared" si="24"/>
        <v>0</v>
      </c>
      <c r="G343" s="35">
        <f t="shared" si="25"/>
        <v>79</v>
      </c>
      <c r="H343" s="8"/>
      <c r="I343" s="2"/>
      <c r="J343" s="13"/>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row>
    <row r="344" spans="1:237" s="28" customFormat="1" ht="12.4" customHeight="1">
      <c r="A344" s="189"/>
      <c r="B344" s="190"/>
      <c r="C344" s="98" t="s">
        <v>340</v>
      </c>
      <c r="D344" s="92" t="s">
        <v>305</v>
      </c>
      <c r="E344" s="10">
        <v>89</v>
      </c>
      <c r="F344" s="11">
        <f t="shared" si="24"/>
        <v>0</v>
      </c>
      <c r="G344" s="35">
        <f t="shared" si="25"/>
        <v>89</v>
      </c>
      <c r="H344" s="8"/>
      <c r="I344" s="2"/>
      <c r="J344" s="13"/>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row>
    <row r="345" spans="1:237" s="28" customFormat="1" ht="12.4" customHeight="1">
      <c r="A345" s="189"/>
      <c r="B345" s="190"/>
      <c r="C345" s="98" t="s">
        <v>341</v>
      </c>
      <c r="D345" s="92" t="s">
        <v>307</v>
      </c>
      <c r="E345" s="10">
        <v>89</v>
      </c>
      <c r="F345" s="11">
        <f t="shared" si="24"/>
        <v>0</v>
      </c>
      <c r="G345" s="35">
        <f t="shared" si="25"/>
        <v>89</v>
      </c>
      <c r="H345" s="8"/>
      <c r="I345" s="2"/>
      <c r="J345" s="13"/>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row>
    <row r="346" spans="1:237" s="28" customFormat="1" ht="12.4" customHeight="1" thickBot="1">
      <c r="A346" s="217"/>
      <c r="B346" s="236"/>
      <c r="C346" s="105" t="s">
        <v>342</v>
      </c>
      <c r="D346" s="109" t="s">
        <v>309</v>
      </c>
      <c r="E346" s="10">
        <v>89</v>
      </c>
      <c r="F346" s="24">
        <f t="shared" si="24"/>
        <v>0</v>
      </c>
      <c r="G346" s="36">
        <f t="shared" si="25"/>
        <v>89</v>
      </c>
      <c r="H346" s="8"/>
      <c r="I346" s="2"/>
      <c r="J346" s="13"/>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row>
    <row r="347" spans="1:237" s="28" customFormat="1" ht="12.75" customHeight="1">
      <c r="A347" s="29" t="s">
        <v>32</v>
      </c>
      <c r="B347" s="48"/>
      <c r="C347" s="48"/>
      <c r="D347" s="95"/>
      <c r="E347" s="96"/>
      <c r="F347" s="97"/>
      <c r="G347" s="96"/>
      <c r="H347" s="8"/>
      <c r="I347" s="2"/>
      <c r="J347" s="13"/>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row>
    <row r="348" spans="1:237" s="28" customFormat="1" ht="12.75" customHeight="1">
      <c r="E348" s="32"/>
      <c r="G348" s="32"/>
      <c r="I348" s="2"/>
      <c r="J348" s="13"/>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row>
    <row r="349" spans="1:237" s="28" customFormat="1" ht="15" customHeight="1">
      <c r="A349" s="193" t="s">
        <v>343</v>
      </c>
      <c r="B349" s="194"/>
      <c r="C349" s="194"/>
      <c r="D349" s="194"/>
      <c r="E349" s="194"/>
      <c r="F349" s="194"/>
      <c r="G349" s="194"/>
      <c r="H349" s="8"/>
      <c r="I349" s="2"/>
      <c r="J349" s="13"/>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row>
    <row r="350" spans="1:237" s="28" customFormat="1" ht="15" customHeight="1">
      <c r="A350" s="194" t="s">
        <v>344</v>
      </c>
      <c r="B350" s="194"/>
      <c r="C350" s="194"/>
      <c r="D350" s="194"/>
      <c r="E350" s="194"/>
      <c r="F350" s="194"/>
      <c r="G350" s="194"/>
      <c r="H350" s="8"/>
      <c r="I350" s="2"/>
      <c r="J350" s="13"/>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row>
    <row r="351" spans="1:237" s="28" customFormat="1" ht="12.75" customHeight="1">
      <c r="A351" s="188" t="s">
        <v>345</v>
      </c>
      <c r="B351" s="188"/>
      <c r="C351" s="188"/>
      <c r="D351" s="188"/>
      <c r="E351" s="188"/>
      <c r="F351" s="188"/>
      <c r="G351" s="188"/>
      <c r="H351" s="8"/>
      <c r="I351" s="2"/>
      <c r="J351" s="13"/>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row>
    <row r="352" spans="1:237" s="28" customFormat="1" ht="12.75" customHeight="1">
      <c r="A352" s="188"/>
      <c r="B352" s="188"/>
      <c r="C352" s="188"/>
      <c r="D352" s="188"/>
      <c r="E352" s="188"/>
      <c r="F352" s="188"/>
      <c r="G352" s="188"/>
      <c r="H352" s="8"/>
      <c r="I352" s="2"/>
      <c r="J352" s="13"/>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row>
    <row r="353" spans="1:237" s="28" customFormat="1" ht="21" customHeight="1">
      <c r="A353" s="3" t="s">
        <v>3</v>
      </c>
      <c r="B353" s="4" t="s">
        <v>4</v>
      </c>
      <c r="C353" s="4" t="s">
        <v>5</v>
      </c>
      <c r="D353" s="5" t="s">
        <v>6</v>
      </c>
      <c r="E353" s="6" t="s">
        <v>7</v>
      </c>
      <c r="F353" s="7" t="s">
        <v>8</v>
      </c>
      <c r="G353" s="6" t="s">
        <v>9</v>
      </c>
      <c r="H353" s="8"/>
      <c r="I353" s="2"/>
      <c r="J353" s="13"/>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row>
    <row r="354" spans="1:237" s="28" customFormat="1" ht="12.75" customHeight="1">
      <c r="A354" s="189"/>
      <c r="B354" s="208" t="s">
        <v>346</v>
      </c>
      <c r="C354" s="40" t="s">
        <v>347</v>
      </c>
      <c r="D354" s="38" t="s">
        <v>90</v>
      </c>
      <c r="E354" s="10">
        <v>55</v>
      </c>
      <c r="F354" s="11">
        <f>$I$4</f>
        <v>0</v>
      </c>
      <c r="G354" s="35">
        <f>IF(E354="na zakázku","na zakázku",E354*(100-$I$4)*0.01)</f>
        <v>55</v>
      </c>
      <c r="H354" s="8"/>
      <c r="I354" s="110"/>
      <c r="J354" s="13"/>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row>
    <row r="355" spans="1:237" s="28" customFormat="1" ht="12.75" customHeight="1">
      <c r="A355" s="189"/>
      <c r="B355" s="208"/>
      <c r="C355" s="37" t="s">
        <v>348</v>
      </c>
      <c r="D355" s="38" t="s">
        <v>12</v>
      </c>
      <c r="E355" s="10">
        <v>55</v>
      </c>
      <c r="F355" s="11">
        <f>$I$4</f>
        <v>0</v>
      </c>
      <c r="G355" s="35">
        <f>IF(E355="na zakázku","na zakázku",E355*(100-$I$4)*0.01)</f>
        <v>55</v>
      </c>
      <c r="H355" s="8"/>
      <c r="I355" s="110"/>
      <c r="J355" s="13"/>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row>
    <row r="356" spans="1:237" s="28" customFormat="1" ht="12.75" customHeight="1" thickBot="1">
      <c r="A356" s="189"/>
      <c r="B356" s="208"/>
      <c r="C356" s="37"/>
      <c r="D356" s="38"/>
      <c r="E356" s="10"/>
      <c r="F356" s="11"/>
      <c r="G356" s="86"/>
      <c r="H356" s="8"/>
      <c r="I356" s="110"/>
      <c r="J356" s="13"/>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row>
    <row r="357" spans="1:237" s="28" customFormat="1" ht="12.75" customHeight="1">
      <c r="A357" s="202"/>
      <c r="B357" s="218" t="s">
        <v>349</v>
      </c>
      <c r="C357" s="41" t="s">
        <v>350</v>
      </c>
      <c r="D357" s="15" t="s">
        <v>90</v>
      </c>
      <c r="E357" s="16">
        <v>121</v>
      </c>
      <c r="F357" s="17">
        <f>$I$4</f>
        <v>0</v>
      </c>
      <c r="G357" s="53">
        <f>IF(E357="na zakázku","na zakázku",E357*(100-$I$4)*0.01)</f>
        <v>121</v>
      </c>
      <c r="H357" s="8"/>
      <c r="I357" s="110"/>
      <c r="J357" s="13"/>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row>
    <row r="358" spans="1:237" s="28" customFormat="1" ht="12.75" customHeight="1">
      <c r="A358" s="189"/>
      <c r="B358" s="206"/>
      <c r="C358" s="42" t="s">
        <v>351</v>
      </c>
      <c r="D358" s="20" t="s">
        <v>12</v>
      </c>
      <c r="E358" s="10">
        <v>121</v>
      </c>
      <c r="F358" s="11">
        <f>$I$4</f>
        <v>0</v>
      </c>
      <c r="G358" s="35">
        <f>IF(E358="na zakázku","na zakázku",E358*(100-$I$4)*0.01)</f>
        <v>121</v>
      </c>
      <c r="H358" s="8"/>
      <c r="I358" s="110"/>
      <c r="J358" s="13"/>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row>
    <row r="359" spans="1:237" s="28" customFormat="1" ht="12.75" customHeight="1" thickBot="1">
      <c r="A359" s="217"/>
      <c r="B359" s="219"/>
      <c r="C359" s="22"/>
      <c r="D359" s="22"/>
      <c r="E359" s="23"/>
      <c r="F359" s="90"/>
      <c r="G359" s="111"/>
      <c r="H359" s="8"/>
      <c r="I359" s="110"/>
      <c r="J359" s="13"/>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row>
    <row r="360" spans="1:237" s="28" customFormat="1" ht="12.75" customHeight="1">
      <c r="A360" s="202"/>
      <c r="B360" s="207" t="s">
        <v>352</v>
      </c>
      <c r="C360" s="44" t="s">
        <v>353</v>
      </c>
      <c r="D360" s="45" t="s">
        <v>90</v>
      </c>
      <c r="E360" s="10">
        <v>63</v>
      </c>
      <c r="F360" s="17">
        <f>$I$4</f>
        <v>0</v>
      </c>
      <c r="G360" s="53">
        <f>IF(E360="na zakázku","na zakázku",E360*(100-$I$4)*0.01)</f>
        <v>63</v>
      </c>
      <c r="H360" s="8"/>
      <c r="I360" s="110"/>
      <c r="J360" s="13"/>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row>
    <row r="361" spans="1:237" s="28" customFormat="1" ht="12.75" customHeight="1">
      <c r="A361" s="189"/>
      <c r="B361" s="208"/>
      <c r="C361" s="37" t="s">
        <v>354</v>
      </c>
      <c r="D361" s="38" t="s">
        <v>12</v>
      </c>
      <c r="E361" s="10">
        <v>63</v>
      </c>
      <c r="F361" s="11">
        <f>$I$4</f>
        <v>0</v>
      </c>
      <c r="G361" s="35">
        <f>IF(E361="na zakázku","na zakázku",E361*(100-$I$4)*0.01)</f>
        <v>63</v>
      </c>
      <c r="H361" s="8"/>
      <c r="I361" s="110"/>
      <c r="J361" s="13"/>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row>
    <row r="362" spans="1:237" s="28" customFormat="1" ht="12.75" customHeight="1" thickBot="1">
      <c r="A362" s="217"/>
      <c r="B362" s="223"/>
      <c r="C362" s="47"/>
      <c r="D362" s="47"/>
      <c r="E362" s="23"/>
      <c r="F362" s="24"/>
      <c r="G362" s="87"/>
      <c r="H362" s="8"/>
      <c r="I362" s="110"/>
      <c r="J362" s="13"/>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row>
    <row r="363" spans="1:237" s="28" customFormat="1" ht="12.75" customHeight="1">
      <c r="A363" s="189"/>
      <c r="B363" s="206" t="s">
        <v>355</v>
      </c>
      <c r="C363" s="42" t="s">
        <v>356</v>
      </c>
      <c r="D363" s="20" t="s">
        <v>90</v>
      </c>
      <c r="E363" s="10">
        <v>123</v>
      </c>
      <c r="F363" s="11">
        <f>$I$4</f>
        <v>0</v>
      </c>
      <c r="G363" s="35">
        <f>IF(E363="na zakázku","na zakázku",E363*(100-$I$4)*0.01)</f>
        <v>123</v>
      </c>
      <c r="H363" s="8"/>
      <c r="I363" s="110"/>
      <c r="J363" s="13"/>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row>
    <row r="364" spans="1:237" s="28" customFormat="1" ht="12.75" customHeight="1">
      <c r="A364" s="189"/>
      <c r="B364" s="206"/>
      <c r="C364" s="42" t="s">
        <v>357</v>
      </c>
      <c r="D364" s="20" t="s">
        <v>12</v>
      </c>
      <c r="E364" s="10">
        <v>123</v>
      </c>
      <c r="F364" s="11">
        <f>$I$4</f>
        <v>0</v>
      </c>
      <c r="G364" s="35">
        <f>IF(E364="na zakázku","na zakázku",E364*(100-$I$4)*0.01)</f>
        <v>123</v>
      </c>
      <c r="H364" s="8"/>
      <c r="I364" s="110"/>
      <c r="J364" s="13"/>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row>
    <row r="365" spans="1:237" s="28" customFormat="1" ht="12.75" customHeight="1">
      <c r="A365" s="189"/>
      <c r="B365" s="206"/>
      <c r="C365" s="20"/>
      <c r="D365" s="20"/>
      <c r="E365" s="10"/>
      <c r="F365" s="81"/>
      <c r="G365" s="82"/>
      <c r="H365" s="8"/>
      <c r="I365" s="110"/>
      <c r="J365" s="13"/>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row>
    <row r="366" spans="1:237" s="28" customFormat="1" ht="12.75" customHeight="1">
      <c r="A366" s="29" t="s">
        <v>32</v>
      </c>
      <c r="B366" s="48"/>
      <c r="C366" s="48"/>
      <c r="D366" s="95"/>
      <c r="E366" s="112"/>
      <c r="F366" s="99"/>
      <c r="G366" s="100"/>
      <c r="H366" s="8"/>
      <c r="I366" s="110"/>
      <c r="J366" s="13"/>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row>
    <row r="367" spans="1:237" s="28" customFormat="1" ht="12.75" customHeight="1">
      <c r="A367" s="51"/>
      <c r="B367" s="30"/>
      <c r="C367" s="30"/>
      <c r="D367" s="31"/>
      <c r="E367" s="113"/>
      <c r="F367" s="99"/>
      <c r="G367" s="100"/>
      <c r="H367" s="8"/>
      <c r="I367" s="110"/>
      <c r="J367" s="13"/>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row>
    <row r="368" spans="1:237" s="28" customFormat="1" ht="12.75" customHeight="1">
      <c r="A368" s="188" t="s">
        <v>358</v>
      </c>
      <c r="B368" s="188"/>
      <c r="C368" s="188"/>
      <c r="D368" s="188"/>
      <c r="E368" s="188"/>
      <c r="F368" s="188"/>
      <c r="G368" s="188"/>
      <c r="H368" s="8"/>
      <c r="I368" s="110"/>
      <c r="J368" s="13"/>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row>
    <row r="369" spans="1:237" s="28" customFormat="1" ht="12.75" customHeight="1">
      <c r="A369" s="188"/>
      <c r="B369" s="188"/>
      <c r="C369" s="188"/>
      <c r="D369" s="188"/>
      <c r="E369" s="188"/>
      <c r="F369" s="188"/>
      <c r="G369" s="188"/>
      <c r="H369" s="8"/>
      <c r="I369" s="110"/>
      <c r="J369" s="13"/>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row>
    <row r="370" spans="1:237" s="28" customFormat="1" ht="21" customHeight="1">
      <c r="A370" s="3" t="s">
        <v>34</v>
      </c>
      <c r="B370" s="4" t="s">
        <v>4</v>
      </c>
      <c r="C370" s="4" t="s">
        <v>5</v>
      </c>
      <c r="D370" s="5" t="s">
        <v>6</v>
      </c>
      <c r="E370" s="6" t="s">
        <v>7</v>
      </c>
      <c r="F370" s="7" t="s">
        <v>8</v>
      </c>
      <c r="G370" s="6" t="s">
        <v>9</v>
      </c>
      <c r="H370" s="8"/>
      <c r="I370" s="110"/>
      <c r="J370" s="13"/>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row>
    <row r="371" spans="1:237" s="28" customFormat="1" ht="12.4" customHeight="1">
      <c r="A371" s="189"/>
      <c r="B371" s="208" t="s">
        <v>359</v>
      </c>
      <c r="C371" s="40" t="s">
        <v>360</v>
      </c>
      <c r="D371" s="69" t="s">
        <v>90</v>
      </c>
      <c r="E371" s="10">
        <v>55</v>
      </c>
      <c r="F371" s="11">
        <f>$I$4</f>
        <v>0</v>
      </c>
      <c r="G371" s="35">
        <f>IF(E371="na zakázku","na zakázku",E371*(100-$I$4)*0.01)</f>
        <v>55</v>
      </c>
      <c r="H371" s="8"/>
      <c r="I371" s="110"/>
      <c r="J371" s="13"/>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row>
    <row r="372" spans="1:237" s="28" customFormat="1" ht="12.4" customHeight="1">
      <c r="A372" s="189"/>
      <c r="B372" s="208"/>
      <c r="C372" s="37" t="s">
        <v>361</v>
      </c>
      <c r="D372" s="69" t="s">
        <v>12</v>
      </c>
      <c r="E372" s="10">
        <v>55</v>
      </c>
      <c r="F372" s="11">
        <f>$I$4</f>
        <v>0</v>
      </c>
      <c r="G372" s="35">
        <f>IF(E372="na zakázku","na zakázku",E372*(100-$I$4)*0.01)</f>
        <v>55</v>
      </c>
      <c r="H372" s="8"/>
      <c r="I372" s="110"/>
      <c r="J372" s="13"/>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row>
    <row r="373" spans="1:237" ht="12.4" customHeight="1" thickBot="1">
      <c r="A373" s="189"/>
      <c r="B373" s="208"/>
      <c r="C373" s="37"/>
      <c r="D373" s="69"/>
      <c r="E373" s="10"/>
      <c r="F373" s="11"/>
      <c r="G373" s="86"/>
      <c r="H373" s="8"/>
      <c r="I373" s="110"/>
      <c r="J373" s="13"/>
    </row>
    <row r="374" spans="1:237" ht="12.4" customHeight="1">
      <c r="A374" s="202"/>
      <c r="B374" s="218" t="s">
        <v>362</v>
      </c>
      <c r="C374" s="41" t="s">
        <v>363</v>
      </c>
      <c r="D374" s="107" t="s">
        <v>90</v>
      </c>
      <c r="E374" s="16">
        <v>121</v>
      </c>
      <c r="F374" s="17">
        <f>$I$4</f>
        <v>0</v>
      </c>
      <c r="G374" s="53">
        <f>IF(E374="na zakázku","na zakázku",E374*(100-$I$4)*0.01)</f>
        <v>121</v>
      </c>
      <c r="H374" s="8"/>
      <c r="I374" s="110"/>
      <c r="J374" s="13"/>
    </row>
    <row r="375" spans="1:237" ht="12.4" customHeight="1">
      <c r="A375" s="189"/>
      <c r="B375" s="206"/>
      <c r="C375" s="42" t="s">
        <v>364</v>
      </c>
      <c r="D375" s="79" t="s">
        <v>12</v>
      </c>
      <c r="E375" s="10">
        <v>121</v>
      </c>
      <c r="F375" s="11">
        <f>$I$4</f>
        <v>0</v>
      </c>
      <c r="G375" s="35">
        <f>IF(E375="na zakázku","na zakázku",E375*(100-$I$4)*0.01)</f>
        <v>121</v>
      </c>
      <c r="H375" s="8"/>
      <c r="I375" s="110"/>
      <c r="J375" s="13"/>
    </row>
    <row r="376" spans="1:237" s="8" customFormat="1" ht="12.4" customHeight="1" thickBot="1">
      <c r="A376" s="217"/>
      <c r="B376" s="219"/>
      <c r="C376" s="22"/>
      <c r="D376" s="89"/>
      <c r="E376" s="23"/>
      <c r="F376" s="90"/>
      <c r="G376" s="111"/>
      <c r="J376" s="13"/>
    </row>
    <row r="377" spans="1:237" ht="12.4" customHeight="1">
      <c r="A377" s="202"/>
      <c r="B377" s="207" t="s">
        <v>365</v>
      </c>
      <c r="C377" s="44" t="s">
        <v>366</v>
      </c>
      <c r="D377" s="114" t="s">
        <v>90</v>
      </c>
      <c r="E377" s="10">
        <v>63</v>
      </c>
      <c r="F377" s="17">
        <f>$I$4</f>
        <v>0</v>
      </c>
      <c r="G377" s="53">
        <f>IF(E377="na zakázku","na zakázku",E377*(100-$I$4)*0.01)</f>
        <v>63</v>
      </c>
      <c r="H377" s="8"/>
      <c r="I377" s="2"/>
      <c r="J377" s="13"/>
    </row>
    <row r="378" spans="1:237" ht="12.4" customHeight="1">
      <c r="A378" s="189"/>
      <c r="B378" s="208"/>
      <c r="C378" s="37" t="s">
        <v>367</v>
      </c>
      <c r="D378" s="69" t="s">
        <v>12</v>
      </c>
      <c r="E378" s="10">
        <v>63</v>
      </c>
      <c r="F378" s="11">
        <f>$I$4</f>
        <v>0</v>
      </c>
      <c r="G378" s="35">
        <f>IF(E378="na zakázku","na zakázku",E378*(100-$I$4)*0.01)</f>
        <v>63</v>
      </c>
      <c r="H378" s="8"/>
      <c r="I378" s="2"/>
      <c r="J378" s="13"/>
    </row>
    <row r="379" spans="1:237" s="34" customFormat="1" ht="12.4" customHeight="1" thickBot="1">
      <c r="A379" s="217"/>
      <c r="B379" s="223"/>
      <c r="C379" s="47"/>
      <c r="D379" s="75"/>
      <c r="E379" s="23"/>
      <c r="F379" s="24"/>
      <c r="G379" s="87"/>
      <c r="H379" s="8"/>
      <c r="J379" s="13"/>
    </row>
    <row r="380" spans="1:237" ht="12.4" customHeight="1">
      <c r="A380" s="189"/>
      <c r="B380" s="206" t="s">
        <v>368</v>
      </c>
      <c r="C380" s="42" t="s">
        <v>369</v>
      </c>
      <c r="D380" s="79" t="s">
        <v>90</v>
      </c>
      <c r="E380" s="10">
        <v>123</v>
      </c>
      <c r="F380" s="11">
        <f>$I$4</f>
        <v>0</v>
      </c>
      <c r="G380" s="35">
        <f>IF(E380="na zakázku","na zakázku",E380*(100-$I$4)*0.01)</f>
        <v>123</v>
      </c>
      <c r="H380" s="8"/>
      <c r="I380" s="2"/>
      <c r="J380" s="13"/>
    </row>
    <row r="381" spans="1:237" ht="12.4" customHeight="1">
      <c r="A381" s="189"/>
      <c r="B381" s="206"/>
      <c r="C381" s="42" t="s">
        <v>370</v>
      </c>
      <c r="D381" s="79" t="s">
        <v>12</v>
      </c>
      <c r="E381" s="10">
        <v>123</v>
      </c>
      <c r="F381" s="11">
        <f>$I$4</f>
        <v>0</v>
      </c>
      <c r="G381" s="35">
        <f>IF(E381="na zakázku","na zakázku",E381*(100-$I$4)*0.01)</f>
        <v>123</v>
      </c>
      <c r="H381" s="8"/>
      <c r="I381" s="2"/>
      <c r="J381" s="13"/>
    </row>
    <row r="382" spans="1:237" ht="12.4" customHeight="1">
      <c r="A382" s="189"/>
      <c r="B382" s="206"/>
      <c r="C382" s="20"/>
      <c r="D382" s="79"/>
      <c r="E382" s="10"/>
      <c r="F382" s="81"/>
      <c r="G382" s="82"/>
      <c r="H382" s="8"/>
      <c r="I382" s="110"/>
      <c r="J382" s="13"/>
    </row>
    <row r="383" spans="1:237" ht="12.75" customHeight="1">
      <c r="A383" s="29" t="s">
        <v>32</v>
      </c>
      <c r="B383" s="54"/>
      <c r="C383" s="55"/>
      <c r="D383" s="95"/>
      <c r="E383" s="112"/>
      <c r="F383" s="99"/>
      <c r="G383" s="100"/>
      <c r="H383" s="8"/>
      <c r="I383" s="110"/>
      <c r="J383" s="13"/>
    </row>
    <row r="384" spans="1:237" ht="12.75" customHeight="1">
      <c r="A384" s="51"/>
      <c r="B384" s="115"/>
      <c r="C384" s="55"/>
      <c r="D384" s="95"/>
      <c r="E384" s="112"/>
      <c r="F384" s="99"/>
      <c r="G384" s="100"/>
      <c r="H384" s="8"/>
      <c r="I384" s="110"/>
      <c r="J384" s="13"/>
    </row>
    <row r="385" spans="1:10" ht="12.75" customHeight="1">
      <c r="A385" s="188" t="s">
        <v>371</v>
      </c>
      <c r="B385" s="188"/>
      <c r="C385" s="188"/>
      <c r="D385" s="188"/>
      <c r="E385" s="188"/>
      <c r="F385" s="188"/>
      <c r="G385" s="188"/>
      <c r="H385" s="8"/>
      <c r="I385" s="110"/>
      <c r="J385" s="13"/>
    </row>
    <row r="386" spans="1:10" ht="12.75" customHeight="1">
      <c r="A386" s="188"/>
      <c r="B386" s="188"/>
      <c r="C386" s="188"/>
      <c r="D386" s="188"/>
      <c r="E386" s="188"/>
      <c r="F386" s="188"/>
      <c r="G386" s="188"/>
      <c r="H386" s="8"/>
      <c r="I386" s="110"/>
      <c r="J386" s="13"/>
    </row>
    <row r="387" spans="1:10" ht="21" customHeight="1">
      <c r="A387" s="3" t="s">
        <v>127</v>
      </c>
      <c r="B387" s="4" t="s">
        <v>4</v>
      </c>
      <c r="C387" s="4" t="s">
        <v>5</v>
      </c>
      <c r="D387" s="5" t="s">
        <v>128</v>
      </c>
      <c r="E387" s="6" t="s">
        <v>7</v>
      </c>
      <c r="F387" s="7" t="s">
        <v>8</v>
      </c>
      <c r="G387" s="6" t="s">
        <v>9</v>
      </c>
      <c r="H387" s="8"/>
      <c r="I387" s="110"/>
      <c r="J387" s="13"/>
    </row>
    <row r="388" spans="1:10" ht="12.4" customHeight="1">
      <c r="A388" s="189"/>
      <c r="B388" s="192" t="s">
        <v>372</v>
      </c>
      <c r="C388" s="178" t="s">
        <v>373</v>
      </c>
      <c r="D388" s="37" t="s">
        <v>374</v>
      </c>
      <c r="E388" s="10">
        <v>19</v>
      </c>
      <c r="F388" s="11">
        <f>$I$4</f>
        <v>0</v>
      </c>
      <c r="G388" s="35">
        <f>IF(E388="na zakázku","na zakázku",E388*(100-$I$4)*0.01)</f>
        <v>19</v>
      </c>
      <c r="H388" s="8"/>
      <c r="I388" s="110"/>
      <c r="J388" s="13"/>
    </row>
    <row r="389" spans="1:10" ht="12.4" customHeight="1">
      <c r="A389" s="189"/>
      <c r="B389" s="192"/>
      <c r="C389" s="178"/>
      <c r="D389" s="153"/>
      <c r="E389" s="10"/>
      <c r="F389" s="11"/>
      <c r="G389" s="35"/>
      <c r="H389" s="8"/>
      <c r="I389" s="110"/>
      <c r="J389" s="13"/>
    </row>
    <row r="390" spans="1:10" ht="12.4" customHeight="1">
      <c r="A390" s="189"/>
      <c r="B390" s="192"/>
      <c r="C390" s="178"/>
      <c r="D390" s="153"/>
      <c r="E390" s="10"/>
      <c r="F390" s="11"/>
      <c r="G390" s="35"/>
      <c r="H390" s="8"/>
      <c r="I390" s="110"/>
      <c r="J390" s="13"/>
    </row>
    <row r="391" spans="1:10" ht="12.4" customHeight="1" thickBot="1">
      <c r="A391" s="189"/>
      <c r="B391" s="192"/>
      <c r="C391" s="178"/>
      <c r="D391" s="153"/>
      <c r="E391" s="10"/>
      <c r="F391" s="11"/>
      <c r="G391" s="35"/>
      <c r="H391" s="8"/>
      <c r="I391" s="110"/>
      <c r="J391" s="13"/>
    </row>
    <row r="392" spans="1:10" ht="12.4" customHeight="1">
      <c r="A392" s="202"/>
      <c r="B392" s="200" t="s">
        <v>375</v>
      </c>
      <c r="C392" s="116" t="s">
        <v>376</v>
      </c>
      <c r="D392" s="45" t="s">
        <v>374</v>
      </c>
      <c r="E392" s="16">
        <v>19</v>
      </c>
      <c r="F392" s="17">
        <f>$I$4</f>
        <v>0</v>
      </c>
      <c r="G392" s="53">
        <f>IF(E392="na zakázku","na zakázku",E392*(100-$I$4)*0.01)</f>
        <v>19</v>
      </c>
      <c r="H392" s="8"/>
      <c r="I392" s="110"/>
      <c r="J392" s="13"/>
    </row>
    <row r="393" spans="1:10" ht="12.4" customHeight="1">
      <c r="A393" s="189"/>
      <c r="B393" s="196"/>
      <c r="C393" s="56"/>
      <c r="D393" s="38"/>
      <c r="E393" s="10"/>
      <c r="F393" s="11"/>
      <c r="G393" s="35"/>
      <c r="H393" s="8"/>
      <c r="I393" s="110"/>
      <c r="J393" s="13"/>
    </row>
    <row r="394" spans="1:10" ht="12.4" customHeight="1">
      <c r="A394" s="189"/>
      <c r="B394" s="196"/>
      <c r="C394" s="56"/>
      <c r="D394" s="38"/>
      <c r="E394" s="10"/>
      <c r="F394" s="11"/>
      <c r="G394" s="35"/>
      <c r="H394" s="8"/>
      <c r="I394" s="110"/>
      <c r="J394" s="13"/>
    </row>
    <row r="395" spans="1:10" ht="12.4" customHeight="1" thickBot="1">
      <c r="A395" s="217"/>
      <c r="B395" s="201"/>
      <c r="C395" s="60"/>
      <c r="D395" s="47"/>
      <c r="E395" s="23"/>
      <c r="F395" s="24"/>
      <c r="G395" s="36"/>
      <c r="H395" s="8"/>
      <c r="I395" s="110"/>
      <c r="J395" s="13"/>
    </row>
    <row r="396" spans="1:10" ht="12.4" customHeight="1">
      <c r="A396" s="189"/>
      <c r="B396" s="192" t="s">
        <v>377</v>
      </c>
      <c r="C396" s="178" t="s">
        <v>378</v>
      </c>
      <c r="D396" s="179" t="s">
        <v>374</v>
      </c>
      <c r="E396" s="10">
        <v>21</v>
      </c>
      <c r="F396" s="11">
        <f>$I$4</f>
        <v>0</v>
      </c>
      <c r="G396" s="35">
        <f>IF(E396="na zakázku","na zakázku",E396*(100-$I$4)*0.01)</f>
        <v>21</v>
      </c>
      <c r="H396" s="8"/>
      <c r="I396" s="110"/>
      <c r="J396" s="13"/>
    </row>
    <row r="397" spans="1:10" s="8" customFormat="1" ht="12.4" customHeight="1">
      <c r="A397" s="189"/>
      <c r="B397" s="192"/>
      <c r="C397" s="178"/>
      <c r="D397" s="179"/>
      <c r="E397" s="10"/>
      <c r="F397" s="11"/>
      <c r="G397" s="35"/>
      <c r="J397" s="13"/>
    </row>
    <row r="398" spans="1:10" s="8" customFormat="1" ht="12.4" customHeight="1" thickBot="1">
      <c r="A398" s="189"/>
      <c r="B398" s="192"/>
      <c r="C398" s="178"/>
      <c r="D398" s="9"/>
      <c r="E398" s="10"/>
      <c r="F398" s="11"/>
      <c r="G398" s="35"/>
      <c r="J398" s="13"/>
    </row>
    <row r="399" spans="1:10" ht="12.4" customHeight="1">
      <c r="A399" s="202"/>
      <c r="B399" s="200" t="s">
        <v>379</v>
      </c>
      <c r="C399" s="116" t="s">
        <v>380</v>
      </c>
      <c r="D399" s="45" t="s">
        <v>381</v>
      </c>
      <c r="E399" s="16">
        <v>9</v>
      </c>
      <c r="F399" s="17">
        <f>$I$4</f>
        <v>0</v>
      </c>
      <c r="G399" s="53">
        <f>IF(E399="na zakázku","na zakázku",E399*(100-$I$4)*0.01)</f>
        <v>9</v>
      </c>
      <c r="H399" s="8"/>
      <c r="I399" s="2"/>
      <c r="J399" s="13"/>
    </row>
    <row r="400" spans="1:10" ht="12.4" customHeight="1">
      <c r="A400" s="189"/>
      <c r="B400" s="196"/>
      <c r="C400" s="56"/>
      <c r="D400" s="38"/>
      <c r="E400" s="10"/>
      <c r="F400" s="11"/>
      <c r="G400" s="35"/>
      <c r="H400" s="8"/>
      <c r="I400" s="2"/>
      <c r="J400" s="13"/>
    </row>
    <row r="401" spans="1:10" ht="12.4" customHeight="1" thickBot="1">
      <c r="A401" s="217"/>
      <c r="B401" s="201"/>
      <c r="C401" s="60"/>
      <c r="D401" s="47"/>
      <c r="E401" s="23"/>
      <c r="F401" s="24"/>
      <c r="G401" s="36"/>
      <c r="H401" s="8"/>
      <c r="I401" s="2"/>
      <c r="J401" s="13"/>
    </row>
    <row r="402" spans="1:10" ht="12.4" customHeight="1">
      <c r="A402" s="189"/>
      <c r="B402" s="192" t="s">
        <v>382</v>
      </c>
      <c r="C402" s="178" t="s">
        <v>383</v>
      </c>
      <c r="D402" s="40" t="s">
        <v>384</v>
      </c>
      <c r="E402" s="10">
        <v>9</v>
      </c>
      <c r="F402" s="11">
        <f>$I$4</f>
        <v>0</v>
      </c>
      <c r="G402" s="35">
        <f>IF(E402="na zakázku","na zakázku",E402*(100-$I$4)*0.01)</f>
        <v>9</v>
      </c>
      <c r="H402" s="8"/>
      <c r="I402" s="2"/>
      <c r="J402" s="13"/>
    </row>
    <row r="403" spans="1:10" ht="12.4" customHeight="1" thickBot="1">
      <c r="A403" s="189"/>
      <c r="B403" s="192"/>
      <c r="C403" s="178"/>
      <c r="D403" s="9"/>
      <c r="E403" s="10"/>
      <c r="F403" s="11"/>
      <c r="G403" s="35"/>
      <c r="H403" s="8"/>
      <c r="I403" s="2"/>
      <c r="J403" s="13"/>
    </row>
    <row r="404" spans="1:10" ht="12.4" customHeight="1">
      <c r="A404" s="14"/>
      <c r="B404" s="200" t="s">
        <v>385</v>
      </c>
      <c r="C404" s="117" t="s">
        <v>386</v>
      </c>
      <c r="D404" s="45" t="s">
        <v>387</v>
      </c>
      <c r="E404" s="16">
        <v>11</v>
      </c>
      <c r="F404" s="17">
        <f>$I$4</f>
        <v>0</v>
      </c>
      <c r="G404" s="53">
        <f>IF(E404="na zakázku","na zakázku",E404*(100-$I$4)*0.01)</f>
        <v>11</v>
      </c>
      <c r="H404" s="8"/>
      <c r="I404" s="2"/>
      <c r="J404" s="13"/>
    </row>
    <row r="405" spans="1:10" ht="12.4" customHeight="1">
      <c r="A405" s="19"/>
      <c r="B405" s="196"/>
      <c r="C405" s="118" t="s">
        <v>388</v>
      </c>
      <c r="D405" s="38" t="s">
        <v>389</v>
      </c>
      <c r="E405" s="10">
        <v>13</v>
      </c>
      <c r="F405" s="11">
        <f>$I$4</f>
        <v>0</v>
      </c>
      <c r="G405" s="35">
        <f>IF(E405="na zakázku","na zakázku",E405*(100-$I$4)*0.01)</f>
        <v>13</v>
      </c>
      <c r="H405" s="8"/>
      <c r="I405" s="2"/>
      <c r="J405" s="13"/>
    </row>
    <row r="406" spans="1:10" ht="12.4" customHeight="1">
      <c r="A406" s="19"/>
      <c r="B406" s="196"/>
      <c r="C406" s="118" t="s">
        <v>390</v>
      </c>
      <c r="D406" s="38" t="s">
        <v>391</v>
      </c>
      <c r="E406" s="10">
        <v>16</v>
      </c>
      <c r="F406" s="11">
        <f>$I$4</f>
        <v>0</v>
      </c>
      <c r="G406" s="35">
        <f>IF(E406="na zakázku","na zakázku",E406*(100-$I$4)*0.01)</f>
        <v>16</v>
      </c>
      <c r="H406" s="8"/>
      <c r="I406" s="2"/>
      <c r="J406" s="13"/>
    </row>
    <row r="407" spans="1:10" ht="12.4" customHeight="1" thickBot="1">
      <c r="A407" s="21"/>
      <c r="B407" s="201"/>
      <c r="C407" s="119" t="s">
        <v>392</v>
      </c>
      <c r="D407" s="47" t="s">
        <v>393</v>
      </c>
      <c r="E407" s="23">
        <v>19</v>
      </c>
      <c r="F407" s="24">
        <f>$I$4</f>
        <v>0</v>
      </c>
      <c r="G407" s="36">
        <f>IF(E407="na zakázku","na zakázku",E407*(100-$I$4)*0.01)</f>
        <v>19</v>
      </c>
      <c r="H407" s="8"/>
      <c r="I407" s="2"/>
      <c r="J407" s="13"/>
    </row>
    <row r="408" spans="1:10" ht="12.4" customHeight="1">
      <c r="A408" s="237"/>
      <c r="B408" s="192" t="s">
        <v>394</v>
      </c>
      <c r="C408" s="178" t="s">
        <v>395</v>
      </c>
      <c r="D408" s="180"/>
      <c r="E408" s="10">
        <v>19</v>
      </c>
      <c r="F408" s="11">
        <f>$I$4</f>
        <v>0</v>
      </c>
      <c r="G408" s="35">
        <f>IF(E408="na zakázku","na zakázku",E408*(100-$I$4)*0.01)</f>
        <v>19</v>
      </c>
      <c r="H408" s="8"/>
      <c r="I408" s="2"/>
      <c r="J408" s="13"/>
    </row>
    <row r="409" spans="1:10" ht="12.4" customHeight="1">
      <c r="A409" s="237"/>
      <c r="B409" s="192"/>
      <c r="C409" s="178"/>
      <c r="D409" s="180"/>
      <c r="E409" s="181"/>
      <c r="F409" s="11"/>
      <c r="G409" s="35"/>
      <c r="H409" s="8"/>
      <c r="I409" s="2"/>
      <c r="J409" s="13"/>
    </row>
    <row r="410" spans="1:10" ht="12.4" customHeight="1">
      <c r="A410" s="237"/>
      <c r="B410" s="192"/>
      <c r="C410" s="178"/>
      <c r="D410" s="180"/>
      <c r="E410" s="181"/>
      <c r="F410" s="11"/>
      <c r="G410" s="35"/>
      <c r="H410" s="8"/>
      <c r="I410" s="2"/>
      <c r="J410" s="13"/>
    </row>
    <row r="411" spans="1:10" ht="12.4" customHeight="1">
      <c r="A411" s="31"/>
      <c r="B411" s="182"/>
      <c r="C411" s="183"/>
      <c r="D411" s="184"/>
      <c r="E411" s="185"/>
      <c r="F411" s="120"/>
      <c r="G411" s="121"/>
      <c r="H411" s="8"/>
      <c r="I411" s="2"/>
      <c r="J411" s="13"/>
    </row>
    <row r="412" spans="1:10" ht="15" customHeight="1">
      <c r="A412" s="193" t="s">
        <v>396</v>
      </c>
      <c r="B412" s="193"/>
      <c r="C412" s="193"/>
      <c r="D412" s="193"/>
      <c r="E412" s="193"/>
      <c r="F412" s="193"/>
      <c r="G412" s="193"/>
      <c r="H412" s="8"/>
      <c r="I412" s="2"/>
      <c r="J412" s="13"/>
    </row>
    <row r="413" spans="1:10" ht="15" customHeight="1">
      <c r="A413" s="194" t="s">
        <v>397</v>
      </c>
      <c r="B413" s="194"/>
      <c r="C413" s="194"/>
      <c r="D413" s="194"/>
      <c r="E413" s="194"/>
      <c r="F413" s="194"/>
      <c r="G413" s="194"/>
      <c r="H413" s="8"/>
      <c r="I413" s="2"/>
      <c r="J413" s="13"/>
    </row>
    <row r="414" spans="1:10" ht="12.4" customHeight="1">
      <c r="A414" s="188" t="s">
        <v>398</v>
      </c>
      <c r="B414" s="188"/>
      <c r="C414" s="188"/>
      <c r="D414" s="188"/>
      <c r="E414" s="188"/>
      <c r="F414" s="188"/>
      <c r="G414" s="188"/>
      <c r="H414" s="8"/>
      <c r="I414" s="2"/>
      <c r="J414" s="13"/>
    </row>
    <row r="415" spans="1:10" ht="12.4" customHeight="1">
      <c r="A415" s="188"/>
      <c r="B415" s="188"/>
      <c r="C415" s="188"/>
      <c r="D415" s="188"/>
      <c r="E415" s="188"/>
      <c r="F415" s="188"/>
      <c r="G415" s="188"/>
      <c r="H415" s="8"/>
      <c r="I415" s="2"/>
      <c r="J415" s="13"/>
    </row>
    <row r="416" spans="1:10" ht="19.899999999999999" customHeight="1">
      <c r="A416" s="3" t="s">
        <v>3</v>
      </c>
      <c r="B416" s="4" t="s">
        <v>4</v>
      </c>
      <c r="C416" s="4" t="s">
        <v>5</v>
      </c>
      <c r="D416" s="5" t="s">
        <v>6</v>
      </c>
      <c r="E416" s="6" t="s">
        <v>7</v>
      </c>
      <c r="F416" s="7" t="s">
        <v>8</v>
      </c>
      <c r="G416" s="6" t="s">
        <v>9</v>
      </c>
      <c r="H416" s="8"/>
      <c r="I416" s="2"/>
      <c r="J416" s="13"/>
    </row>
    <row r="417" spans="1:10" ht="12.75" customHeight="1">
      <c r="A417" s="189"/>
      <c r="B417" s="208" t="s">
        <v>399</v>
      </c>
      <c r="C417" s="37" t="s">
        <v>400</v>
      </c>
      <c r="D417" s="38" t="s">
        <v>401</v>
      </c>
      <c r="E417" s="10">
        <v>77</v>
      </c>
      <c r="F417" s="11">
        <f t="shared" ref="F417:F431" si="26">$I$4</f>
        <v>0</v>
      </c>
      <c r="G417" s="35">
        <f t="shared" ref="G417:G431" si="27">IF(E417="na zakázku","na zakázku",E417*(100-$I$4)*0.01)</f>
        <v>77</v>
      </c>
      <c r="H417" s="8"/>
      <c r="I417" s="2"/>
      <c r="J417" s="13"/>
    </row>
    <row r="418" spans="1:10" ht="12.75" customHeight="1">
      <c r="A418" s="189"/>
      <c r="B418" s="208"/>
      <c r="C418" s="37" t="s">
        <v>402</v>
      </c>
      <c r="D418" s="38" t="s">
        <v>403</v>
      </c>
      <c r="E418" s="10">
        <v>82</v>
      </c>
      <c r="F418" s="11">
        <f t="shared" si="26"/>
        <v>0</v>
      </c>
      <c r="G418" s="35">
        <f t="shared" si="27"/>
        <v>82</v>
      </c>
      <c r="H418" s="8"/>
      <c r="I418" s="2"/>
      <c r="J418" s="13"/>
    </row>
    <row r="419" spans="1:10" ht="12.75" customHeight="1">
      <c r="A419" s="189"/>
      <c r="B419" s="208"/>
      <c r="C419" s="37" t="s">
        <v>404</v>
      </c>
      <c r="D419" s="38" t="s">
        <v>14</v>
      </c>
      <c r="E419" s="10">
        <v>94</v>
      </c>
      <c r="F419" s="11">
        <f t="shared" si="26"/>
        <v>0</v>
      </c>
      <c r="G419" s="35">
        <f t="shared" si="27"/>
        <v>94</v>
      </c>
      <c r="H419" s="8"/>
      <c r="I419" s="2"/>
      <c r="J419" s="13"/>
    </row>
    <row r="420" spans="1:10" ht="12.75" customHeight="1">
      <c r="A420" s="189"/>
      <c r="B420" s="208"/>
      <c r="C420" s="37" t="s">
        <v>405</v>
      </c>
      <c r="D420" s="38" t="s">
        <v>16</v>
      </c>
      <c r="E420" s="10">
        <v>98</v>
      </c>
      <c r="F420" s="11">
        <f t="shared" si="26"/>
        <v>0</v>
      </c>
      <c r="G420" s="35">
        <f t="shared" si="27"/>
        <v>98</v>
      </c>
      <c r="H420" s="8"/>
      <c r="I420" s="2"/>
      <c r="J420" s="13"/>
    </row>
    <row r="421" spans="1:10" ht="12.75" customHeight="1" thickBot="1">
      <c r="A421" s="189"/>
      <c r="B421" s="208"/>
      <c r="C421" s="37" t="s">
        <v>406</v>
      </c>
      <c r="D421" s="38" t="s">
        <v>18</v>
      </c>
      <c r="E421" s="10">
        <v>111</v>
      </c>
      <c r="F421" s="11">
        <f t="shared" si="26"/>
        <v>0</v>
      </c>
      <c r="G421" s="35">
        <f t="shared" si="27"/>
        <v>111</v>
      </c>
      <c r="H421" s="8"/>
      <c r="I421" s="2"/>
      <c r="J421" s="13"/>
    </row>
    <row r="422" spans="1:10" ht="12.75" customHeight="1">
      <c r="A422" s="202"/>
      <c r="B422" s="218" t="s">
        <v>407</v>
      </c>
      <c r="C422" s="41" t="s">
        <v>408</v>
      </c>
      <c r="D422" s="15" t="s">
        <v>401</v>
      </c>
      <c r="E422" s="16">
        <v>147</v>
      </c>
      <c r="F422" s="17">
        <f t="shared" si="26"/>
        <v>0</v>
      </c>
      <c r="G422" s="53">
        <f t="shared" si="27"/>
        <v>147</v>
      </c>
      <c r="H422" s="8"/>
      <c r="I422" s="2"/>
      <c r="J422" s="13"/>
    </row>
    <row r="423" spans="1:10" ht="12.75" customHeight="1">
      <c r="A423" s="189"/>
      <c r="B423" s="206"/>
      <c r="C423" s="42" t="s">
        <v>409</v>
      </c>
      <c r="D423" s="20" t="s">
        <v>403</v>
      </c>
      <c r="E423" s="10">
        <v>147</v>
      </c>
      <c r="F423" s="11">
        <f t="shared" si="26"/>
        <v>0</v>
      </c>
      <c r="G423" s="35">
        <f t="shared" si="27"/>
        <v>147</v>
      </c>
      <c r="H423" s="8"/>
      <c r="I423" s="2"/>
      <c r="J423" s="13"/>
    </row>
    <row r="424" spans="1:10" ht="12.75" customHeight="1">
      <c r="A424" s="189"/>
      <c r="B424" s="206"/>
      <c r="C424" s="42" t="s">
        <v>410</v>
      </c>
      <c r="D424" s="20" t="s">
        <v>14</v>
      </c>
      <c r="E424" s="10">
        <v>163</v>
      </c>
      <c r="F424" s="11">
        <f t="shared" si="26"/>
        <v>0</v>
      </c>
      <c r="G424" s="35">
        <f t="shared" si="27"/>
        <v>163</v>
      </c>
      <c r="H424" s="8"/>
      <c r="I424" s="2"/>
      <c r="J424" s="13"/>
    </row>
    <row r="425" spans="1:10" ht="12.75" customHeight="1">
      <c r="A425" s="189"/>
      <c r="B425" s="206"/>
      <c r="C425" s="42" t="s">
        <v>411</v>
      </c>
      <c r="D425" s="20" t="s">
        <v>16</v>
      </c>
      <c r="E425" s="10">
        <v>167</v>
      </c>
      <c r="F425" s="11">
        <f t="shared" si="26"/>
        <v>0</v>
      </c>
      <c r="G425" s="35">
        <f t="shared" si="27"/>
        <v>167</v>
      </c>
      <c r="H425" s="8"/>
      <c r="I425" s="8"/>
      <c r="J425" s="13"/>
    </row>
    <row r="426" spans="1:10" ht="12.75" customHeight="1" thickBot="1">
      <c r="A426" s="217"/>
      <c r="B426" s="219"/>
      <c r="C426" s="43" t="s">
        <v>412</v>
      </c>
      <c r="D426" s="22" t="s">
        <v>18</v>
      </c>
      <c r="E426" s="23">
        <v>187</v>
      </c>
      <c r="F426" s="24">
        <f t="shared" si="26"/>
        <v>0</v>
      </c>
      <c r="G426" s="36">
        <f t="shared" si="27"/>
        <v>187</v>
      </c>
      <c r="H426" s="8"/>
      <c r="I426" s="8"/>
      <c r="J426" s="13"/>
    </row>
    <row r="427" spans="1:10" ht="12.75" customHeight="1">
      <c r="A427" s="189"/>
      <c r="B427" s="208" t="s">
        <v>413</v>
      </c>
      <c r="C427" s="37" t="s">
        <v>414</v>
      </c>
      <c r="D427" s="9" t="s">
        <v>415</v>
      </c>
      <c r="E427" s="10">
        <v>171</v>
      </c>
      <c r="F427" s="11">
        <f t="shared" si="26"/>
        <v>0</v>
      </c>
      <c r="G427" s="35">
        <f t="shared" si="27"/>
        <v>171</v>
      </c>
      <c r="H427" s="8"/>
      <c r="I427" s="8"/>
      <c r="J427" s="13"/>
    </row>
    <row r="428" spans="1:10" ht="12.75" customHeight="1">
      <c r="A428" s="189"/>
      <c r="B428" s="208"/>
      <c r="C428" s="37" t="s">
        <v>416</v>
      </c>
      <c r="D428" s="9" t="s">
        <v>417</v>
      </c>
      <c r="E428" s="10">
        <v>175</v>
      </c>
      <c r="F428" s="11">
        <f t="shared" si="26"/>
        <v>0</v>
      </c>
      <c r="G428" s="35">
        <f t="shared" si="27"/>
        <v>175</v>
      </c>
      <c r="H428" s="8"/>
      <c r="I428" s="8"/>
      <c r="J428" s="13"/>
    </row>
    <row r="429" spans="1:10" ht="12.75" customHeight="1">
      <c r="A429" s="189"/>
      <c r="B429" s="208"/>
      <c r="C429" s="37" t="s">
        <v>418</v>
      </c>
      <c r="D429" s="9" t="s">
        <v>419</v>
      </c>
      <c r="E429" s="10">
        <v>175</v>
      </c>
      <c r="F429" s="11">
        <f t="shared" si="26"/>
        <v>0</v>
      </c>
      <c r="G429" s="35">
        <f t="shared" si="27"/>
        <v>175</v>
      </c>
      <c r="H429" s="8"/>
      <c r="I429" s="8"/>
      <c r="J429" s="13"/>
    </row>
    <row r="430" spans="1:10" ht="12.75" customHeight="1">
      <c r="A430" s="189"/>
      <c r="B430" s="208"/>
      <c r="C430" s="37" t="s">
        <v>420</v>
      </c>
      <c r="D430" s="9" t="s">
        <v>421</v>
      </c>
      <c r="E430" s="10">
        <v>181</v>
      </c>
      <c r="F430" s="11">
        <f t="shared" si="26"/>
        <v>0</v>
      </c>
      <c r="G430" s="35">
        <f t="shared" si="27"/>
        <v>181</v>
      </c>
      <c r="H430" s="8"/>
      <c r="I430" s="8"/>
      <c r="J430" s="13"/>
    </row>
    <row r="431" spans="1:10" ht="12.75" customHeight="1">
      <c r="A431" s="189"/>
      <c r="B431" s="208"/>
      <c r="C431" s="37" t="s">
        <v>422</v>
      </c>
      <c r="D431" s="9" t="s">
        <v>423</v>
      </c>
      <c r="E431" s="10">
        <v>223</v>
      </c>
      <c r="F431" s="11">
        <f t="shared" si="26"/>
        <v>0</v>
      </c>
      <c r="G431" s="35">
        <f t="shared" si="27"/>
        <v>223</v>
      </c>
      <c r="H431" s="8"/>
      <c r="I431" s="8"/>
      <c r="J431" s="13"/>
    </row>
    <row r="432" spans="1:10" ht="12.75" customHeight="1">
      <c r="A432" s="29" t="s">
        <v>32</v>
      </c>
      <c r="B432" s="48"/>
      <c r="C432" s="48"/>
      <c r="D432" s="48"/>
      <c r="E432" s="96"/>
      <c r="F432" s="122"/>
      <c r="G432" s="123"/>
      <c r="H432" s="8"/>
      <c r="I432" s="8"/>
      <c r="J432" s="13"/>
    </row>
    <row r="433" spans="1:237" ht="12.75" customHeight="1">
      <c r="A433" s="29" t="s">
        <v>424</v>
      </c>
      <c r="B433" s="30"/>
      <c r="C433" s="30"/>
      <c r="D433" s="30"/>
      <c r="E433" s="32"/>
      <c r="F433" s="124"/>
      <c r="G433" s="125"/>
      <c r="H433" s="8"/>
      <c r="I433" s="8"/>
      <c r="J433" s="13"/>
    </row>
    <row r="434" spans="1:237" ht="12.75" customHeight="1">
      <c r="A434" s="29"/>
      <c r="B434" s="30"/>
      <c r="C434" s="30"/>
      <c r="D434" s="30"/>
      <c r="E434" s="32"/>
      <c r="F434" s="124"/>
      <c r="G434" s="125"/>
      <c r="H434" s="8"/>
      <c r="I434" s="8"/>
      <c r="J434" s="13"/>
    </row>
    <row r="435" spans="1:237" ht="12.75" customHeight="1">
      <c r="A435" s="188" t="s">
        <v>425</v>
      </c>
      <c r="B435" s="188"/>
      <c r="C435" s="188"/>
      <c r="D435" s="188"/>
      <c r="E435" s="188"/>
      <c r="F435" s="188"/>
      <c r="G435" s="188"/>
      <c r="H435" s="8"/>
      <c r="I435" s="8"/>
      <c r="J435" s="13"/>
    </row>
    <row r="436" spans="1:237" ht="12.4" customHeight="1">
      <c r="A436" s="188"/>
      <c r="B436" s="188"/>
      <c r="C436" s="188"/>
      <c r="D436" s="188"/>
      <c r="E436" s="188"/>
      <c r="F436" s="188"/>
      <c r="G436" s="188"/>
      <c r="H436" s="8"/>
      <c r="I436" s="8"/>
      <c r="J436" s="13"/>
    </row>
    <row r="437" spans="1:237" ht="21" customHeight="1">
      <c r="A437" s="3" t="s">
        <v>34</v>
      </c>
      <c r="B437" s="4" t="s">
        <v>4</v>
      </c>
      <c r="C437" s="4" t="s">
        <v>5</v>
      </c>
      <c r="D437" s="5" t="s">
        <v>6</v>
      </c>
      <c r="E437" s="6" t="s">
        <v>7</v>
      </c>
      <c r="F437" s="7" t="s">
        <v>8</v>
      </c>
      <c r="G437" s="6" t="s">
        <v>9</v>
      </c>
      <c r="H437" s="8"/>
      <c r="I437" s="2"/>
      <c r="J437" s="13"/>
    </row>
    <row r="438" spans="1:237" s="28" customFormat="1" ht="12.4" customHeight="1">
      <c r="A438" s="189"/>
      <c r="B438" s="208" t="s">
        <v>426</v>
      </c>
      <c r="C438" s="37" t="s">
        <v>427</v>
      </c>
      <c r="D438" s="38" t="s">
        <v>401</v>
      </c>
      <c r="E438" s="10">
        <v>77</v>
      </c>
      <c r="F438" s="11">
        <f t="shared" ref="F438:F452" si="28">$I$4</f>
        <v>0</v>
      </c>
      <c r="G438" s="35">
        <f t="shared" ref="G438:G452" si="29">IF(E438="na zakázku","na zakázku",E438*(100-$I$4)*0.01)</f>
        <v>77</v>
      </c>
      <c r="H438" s="8"/>
      <c r="I438" s="2"/>
      <c r="J438" s="13"/>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row>
    <row r="439" spans="1:237" s="28" customFormat="1" ht="12.4" customHeight="1">
      <c r="A439" s="189"/>
      <c r="B439" s="208"/>
      <c r="C439" s="37" t="s">
        <v>428</v>
      </c>
      <c r="D439" s="38" t="s">
        <v>403</v>
      </c>
      <c r="E439" s="10">
        <v>82</v>
      </c>
      <c r="F439" s="11">
        <f t="shared" si="28"/>
        <v>0</v>
      </c>
      <c r="G439" s="35">
        <f t="shared" si="29"/>
        <v>82</v>
      </c>
      <c r="H439" s="8"/>
      <c r="I439" s="2"/>
      <c r="J439" s="13"/>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row>
    <row r="440" spans="1:237" s="28" customFormat="1" ht="12.4" customHeight="1">
      <c r="A440" s="189"/>
      <c r="B440" s="208"/>
      <c r="C440" s="37" t="s">
        <v>429</v>
      </c>
      <c r="D440" s="38" t="s">
        <v>14</v>
      </c>
      <c r="E440" s="10">
        <v>94</v>
      </c>
      <c r="F440" s="11">
        <f t="shared" si="28"/>
        <v>0</v>
      </c>
      <c r="G440" s="35">
        <f t="shared" si="29"/>
        <v>94</v>
      </c>
      <c r="H440" s="8"/>
      <c r="I440" s="2"/>
      <c r="J440" s="13"/>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row>
    <row r="441" spans="1:237" s="28" customFormat="1" ht="12.4" customHeight="1">
      <c r="A441" s="189"/>
      <c r="B441" s="208"/>
      <c r="C441" s="37" t="s">
        <v>430</v>
      </c>
      <c r="D441" s="38" t="s">
        <v>16</v>
      </c>
      <c r="E441" s="10">
        <v>98</v>
      </c>
      <c r="F441" s="11">
        <f t="shared" si="28"/>
        <v>0</v>
      </c>
      <c r="G441" s="35">
        <f t="shared" si="29"/>
        <v>98</v>
      </c>
      <c r="H441" s="8"/>
      <c r="I441" s="2"/>
      <c r="J441" s="13"/>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row>
    <row r="442" spans="1:237" s="28" customFormat="1" ht="12.4" customHeight="1" thickBot="1">
      <c r="A442" s="189"/>
      <c r="B442" s="208"/>
      <c r="C442" s="37" t="s">
        <v>431</v>
      </c>
      <c r="D442" s="38" t="s">
        <v>18</v>
      </c>
      <c r="E442" s="10">
        <v>111</v>
      </c>
      <c r="F442" s="11">
        <f t="shared" si="28"/>
        <v>0</v>
      </c>
      <c r="G442" s="35">
        <f t="shared" si="29"/>
        <v>111</v>
      </c>
      <c r="H442" s="8"/>
      <c r="I442" s="2"/>
      <c r="J442" s="13"/>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row>
    <row r="443" spans="1:237" s="28" customFormat="1" ht="12.4" customHeight="1">
      <c r="A443" s="202"/>
      <c r="B443" s="218" t="s">
        <v>432</v>
      </c>
      <c r="C443" s="41" t="s">
        <v>433</v>
      </c>
      <c r="D443" s="15" t="s">
        <v>401</v>
      </c>
      <c r="E443" s="16">
        <v>147</v>
      </c>
      <c r="F443" s="17">
        <f t="shared" si="28"/>
        <v>0</v>
      </c>
      <c r="G443" s="53">
        <f t="shared" si="29"/>
        <v>147</v>
      </c>
      <c r="H443" s="8"/>
      <c r="I443" s="2"/>
      <c r="J443" s="13"/>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row>
    <row r="444" spans="1:237" s="28" customFormat="1" ht="12.4" customHeight="1">
      <c r="A444" s="189"/>
      <c r="B444" s="206"/>
      <c r="C444" s="42" t="s">
        <v>434</v>
      </c>
      <c r="D444" s="20" t="s">
        <v>403</v>
      </c>
      <c r="E444" s="10">
        <v>147</v>
      </c>
      <c r="F444" s="11">
        <f t="shared" si="28"/>
        <v>0</v>
      </c>
      <c r="G444" s="35">
        <f t="shared" si="29"/>
        <v>147</v>
      </c>
      <c r="H444" s="8"/>
      <c r="I444" s="2"/>
      <c r="J444" s="13"/>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row>
    <row r="445" spans="1:237" s="28" customFormat="1" ht="12.4" customHeight="1">
      <c r="A445" s="189"/>
      <c r="B445" s="206"/>
      <c r="C445" s="42" t="s">
        <v>435</v>
      </c>
      <c r="D445" s="20" t="s">
        <v>14</v>
      </c>
      <c r="E445" s="10">
        <v>163</v>
      </c>
      <c r="F445" s="11">
        <f t="shared" si="28"/>
        <v>0</v>
      </c>
      <c r="G445" s="35">
        <f t="shared" si="29"/>
        <v>163</v>
      </c>
      <c r="H445" s="8"/>
      <c r="I445" s="2"/>
      <c r="J445" s="13"/>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row>
    <row r="446" spans="1:237" s="28" customFormat="1" ht="12.4" customHeight="1">
      <c r="A446" s="189"/>
      <c r="B446" s="206"/>
      <c r="C446" s="42" t="s">
        <v>436</v>
      </c>
      <c r="D446" s="20" t="s">
        <v>16</v>
      </c>
      <c r="E446" s="10">
        <v>167</v>
      </c>
      <c r="F446" s="11">
        <f t="shared" si="28"/>
        <v>0</v>
      </c>
      <c r="G446" s="35">
        <f t="shared" si="29"/>
        <v>167</v>
      </c>
      <c r="H446" s="8"/>
      <c r="I446" s="2"/>
      <c r="J446" s="13"/>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row>
    <row r="447" spans="1:237" s="28" customFormat="1" ht="12.4" customHeight="1" thickBot="1">
      <c r="A447" s="217"/>
      <c r="B447" s="219"/>
      <c r="C447" s="43" t="s">
        <v>437</v>
      </c>
      <c r="D447" s="22" t="s">
        <v>18</v>
      </c>
      <c r="E447" s="23">
        <v>187</v>
      </c>
      <c r="F447" s="24">
        <f t="shared" si="28"/>
        <v>0</v>
      </c>
      <c r="G447" s="36">
        <f t="shared" si="29"/>
        <v>187</v>
      </c>
      <c r="H447" s="8"/>
      <c r="I447" s="2"/>
      <c r="J447" s="13"/>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row>
    <row r="448" spans="1:237" s="28" customFormat="1" ht="12.4" customHeight="1">
      <c r="A448" s="189"/>
      <c r="B448" s="190" t="s">
        <v>438</v>
      </c>
      <c r="C448" s="37" t="s">
        <v>439</v>
      </c>
      <c r="D448" s="9" t="s">
        <v>415</v>
      </c>
      <c r="E448" s="10">
        <v>171</v>
      </c>
      <c r="F448" s="11">
        <f t="shared" si="28"/>
        <v>0</v>
      </c>
      <c r="G448" s="35">
        <f t="shared" si="29"/>
        <v>171</v>
      </c>
      <c r="H448" s="8"/>
      <c r="I448" s="2"/>
      <c r="J448" s="13"/>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row>
    <row r="449" spans="1:237" s="8" customFormat="1" ht="12.4" customHeight="1">
      <c r="A449" s="189"/>
      <c r="B449" s="190"/>
      <c r="C449" s="37" t="s">
        <v>440</v>
      </c>
      <c r="D449" s="9" t="s">
        <v>417</v>
      </c>
      <c r="E449" s="10">
        <v>175</v>
      </c>
      <c r="F449" s="11">
        <f t="shared" si="28"/>
        <v>0</v>
      </c>
      <c r="G449" s="35">
        <f t="shared" si="29"/>
        <v>175</v>
      </c>
      <c r="J449" s="13"/>
    </row>
    <row r="450" spans="1:237" s="28" customFormat="1" ht="12.4" customHeight="1">
      <c r="A450" s="189"/>
      <c r="B450" s="190"/>
      <c r="C450" s="37" t="s">
        <v>441</v>
      </c>
      <c r="D450" s="9" t="s">
        <v>419</v>
      </c>
      <c r="E450" s="10">
        <v>175</v>
      </c>
      <c r="F450" s="11">
        <f t="shared" si="28"/>
        <v>0</v>
      </c>
      <c r="G450" s="35">
        <f t="shared" si="29"/>
        <v>175</v>
      </c>
      <c r="H450" s="8"/>
      <c r="I450" s="106"/>
      <c r="J450" s="13"/>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row>
    <row r="451" spans="1:237" s="28" customFormat="1" ht="12.4" customHeight="1">
      <c r="A451" s="189"/>
      <c r="B451" s="190"/>
      <c r="C451" s="37" t="s">
        <v>442</v>
      </c>
      <c r="D451" s="9" t="s">
        <v>421</v>
      </c>
      <c r="E451" s="10">
        <v>181</v>
      </c>
      <c r="F451" s="11">
        <f t="shared" si="28"/>
        <v>0</v>
      </c>
      <c r="G451" s="35">
        <f t="shared" si="29"/>
        <v>181</v>
      </c>
      <c r="H451" s="8"/>
      <c r="I451" s="106"/>
      <c r="J451" s="13"/>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row>
    <row r="452" spans="1:237" s="28" customFormat="1" ht="12.4" customHeight="1">
      <c r="A452" s="189"/>
      <c r="B452" s="190"/>
      <c r="C452" s="37" t="s">
        <v>443</v>
      </c>
      <c r="D452" s="9" t="s">
        <v>423</v>
      </c>
      <c r="E452" s="10">
        <v>223</v>
      </c>
      <c r="F452" s="11">
        <f t="shared" si="28"/>
        <v>0</v>
      </c>
      <c r="G452" s="35">
        <f t="shared" si="29"/>
        <v>223</v>
      </c>
      <c r="H452" s="8"/>
      <c r="I452" s="106"/>
      <c r="J452" s="13"/>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row>
    <row r="453" spans="1:237" s="28" customFormat="1" ht="12.75" customHeight="1">
      <c r="A453" s="29" t="s">
        <v>32</v>
      </c>
      <c r="B453" s="48"/>
      <c r="C453" s="48"/>
      <c r="D453" s="48"/>
      <c r="E453" s="96"/>
      <c r="F453" s="122"/>
      <c r="G453" s="123"/>
      <c r="H453" s="8"/>
      <c r="I453" s="106"/>
      <c r="J453" s="13"/>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row>
    <row r="454" spans="1:237" s="28" customFormat="1" ht="12.75" customHeight="1">
      <c r="A454" s="29" t="s">
        <v>424</v>
      </c>
      <c r="B454" s="48"/>
      <c r="C454" s="48"/>
      <c r="D454" s="48"/>
      <c r="E454" s="96"/>
      <c r="F454" s="122"/>
      <c r="G454" s="123"/>
      <c r="H454" s="8"/>
      <c r="I454" s="106"/>
      <c r="J454" s="13"/>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row>
    <row r="455" spans="1:237" s="28" customFormat="1" ht="12.75" customHeight="1">
      <c r="A455" s="2"/>
      <c r="B455" s="2"/>
      <c r="C455" s="2"/>
      <c r="D455" s="2"/>
      <c r="E455" s="100"/>
      <c r="F455" s="2"/>
      <c r="G455" s="100"/>
      <c r="H455" s="2"/>
      <c r="I455" s="106"/>
      <c r="J455" s="13"/>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row>
    <row r="456" spans="1:237" s="28" customFormat="1" ht="12" customHeight="1">
      <c r="A456" s="188" t="s">
        <v>444</v>
      </c>
      <c r="B456" s="188"/>
      <c r="C456" s="188"/>
      <c r="D456" s="188"/>
      <c r="E456" s="188"/>
      <c r="F456" s="188"/>
      <c r="G456" s="188"/>
      <c r="H456" s="8"/>
      <c r="I456" s="2"/>
      <c r="J456" s="13"/>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row>
    <row r="457" spans="1:237" s="28" customFormat="1" ht="12" customHeight="1">
      <c r="A457" s="188"/>
      <c r="B457" s="188"/>
      <c r="C457" s="188"/>
      <c r="D457" s="188"/>
      <c r="E457" s="188"/>
      <c r="F457" s="188"/>
      <c r="G457" s="188"/>
      <c r="H457" s="8"/>
      <c r="I457" s="2"/>
      <c r="J457" s="13"/>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row>
    <row r="458" spans="1:237" s="28" customFormat="1" ht="19.899999999999999" customHeight="1">
      <c r="A458" s="3" t="s">
        <v>3</v>
      </c>
      <c r="B458" s="4" t="s">
        <v>4</v>
      </c>
      <c r="C458" s="4" t="s">
        <v>5</v>
      </c>
      <c r="D458" s="5" t="s">
        <v>6</v>
      </c>
      <c r="E458" s="6" t="s">
        <v>7</v>
      </c>
      <c r="F458" s="7" t="s">
        <v>8</v>
      </c>
      <c r="G458" s="6" t="s">
        <v>9</v>
      </c>
      <c r="H458" s="8"/>
      <c r="I458" s="2"/>
      <c r="J458" s="13"/>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row>
    <row r="459" spans="1:237" s="28" customFormat="1" ht="12.4" customHeight="1">
      <c r="A459" s="189"/>
      <c r="B459" s="208" t="s">
        <v>445</v>
      </c>
      <c r="C459" s="37" t="s">
        <v>446</v>
      </c>
      <c r="D459" s="38" t="s">
        <v>401</v>
      </c>
      <c r="E459" s="10">
        <v>76</v>
      </c>
      <c r="F459" s="11">
        <f t="shared" ref="F459:F467" si="30">$I$4</f>
        <v>0</v>
      </c>
      <c r="G459" s="35">
        <f t="shared" ref="G459:G467" si="31">IF(E459="na zakázku","na zakázku",E459*(100-$I$4)*0.01)</f>
        <v>76</v>
      </c>
      <c r="H459" s="8"/>
      <c r="I459" s="2"/>
      <c r="J459" s="13"/>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row>
    <row r="460" spans="1:237" s="28" customFormat="1" ht="12.4" customHeight="1">
      <c r="A460" s="189"/>
      <c r="B460" s="208"/>
      <c r="C460" s="37" t="s">
        <v>447</v>
      </c>
      <c r="D460" s="38" t="s">
        <v>403</v>
      </c>
      <c r="E460" s="10">
        <v>84</v>
      </c>
      <c r="F460" s="11">
        <f t="shared" si="30"/>
        <v>0</v>
      </c>
      <c r="G460" s="35">
        <f t="shared" si="31"/>
        <v>84</v>
      </c>
      <c r="H460" s="8"/>
      <c r="I460" s="2"/>
      <c r="J460" s="13"/>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row>
    <row r="461" spans="1:237" s="28" customFormat="1" ht="12.4" customHeight="1">
      <c r="A461" s="189"/>
      <c r="B461" s="208"/>
      <c r="C461" s="37" t="s">
        <v>448</v>
      </c>
      <c r="D461" s="38" t="s">
        <v>14</v>
      </c>
      <c r="E461" s="10">
        <v>96</v>
      </c>
      <c r="F461" s="11">
        <f t="shared" si="30"/>
        <v>0</v>
      </c>
      <c r="G461" s="35">
        <f t="shared" si="31"/>
        <v>96</v>
      </c>
      <c r="H461" s="8"/>
      <c r="I461" s="2"/>
      <c r="J461" s="13"/>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row>
    <row r="462" spans="1:237" s="28" customFormat="1" ht="12.4" customHeight="1" thickBot="1">
      <c r="A462" s="217"/>
      <c r="B462" s="223"/>
      <c r="C462" s="126" t="s">
        <v>449</v>
      </c>
      <c r="D462" s="47" t="s">
        <v>16</v>
      </c>
      <c r="E462" s="23">
        <v>102</v>
      </c>
      <c r="F462" s="24">
        <f t="shared" si="30"/>
        <v>0</v>
      </c>
      <c r="G462" s="36">
        <f t="shared" si="31"/>
        <v>102</v>
      </c>
      <c r="H462" s="8"/>
      <c r="I462" s="2"/>
      <c r="J462" s="13"/>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row>
    <row r="463" spans="1:237" s="28" customFormat="1" ht="12.4" customHeight="1">
      <c r="A463" s="189"/>
      <c r="B463" s="208" t="s">
        <v>450</v>
      </c>
      <c r="C463" s="42" t="s">
        <v>451</v>
      </c>
      <c r="D463" s="20" t="s">
        <v>415</v>
      </c>
      <c r="E463" s="10">
        <v>165</v>
      </c>
      <c r="F463" s="11">
        <f t="shared" si="30"/>
        <v>0</v>
      </c>
      <c r="G463" s="35">
        <f t="shared" si="31"/>
        <v>165</v>
      </c>
      <c r="H463" s="8"/>
      <c r="I463" s="2"/>
      <c r="J463" s="13"/>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row>
    <row r="464" spans="1:237" s="28" customFormat="1" ht="12.4" customHeight="1">
      <c r="A464" s="189"/>
      <c r="B464" s="208"/>
      <c r="C464" s="42" t="s">
        <v>452</v>
      </c>
      <c r="D464" s="20" t="s">
        <v>417</v>
      </c>
      <c r="E464" s="10">
        <v>179</v>
      </c>
      <c r="F464" s="11">
        <f t="shared" si="30"/>
        <v>0</v>
      </c>
      <c r="G464" s="35">
        <f t="shared" si="31"/>
        <v>179</v>
      </c>
      <c r="H464" s="8"/>
      <c r="I464" s="2"/>
      <c r="J464" s="13"/>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row>
    <row r="465" spans="1:237" s="28" customFormat="1" ht="12.4" customHeight="1">
      <c r="A465" s="189"/>
      <c r="B465" s="208"/>
      <c r="C465" s="42" t="s">
        <v>453</v>
      </c>
      <c r="D465" s="20" t="s">
        <v>419</v>
      </c>
      <c r="E465" s="10">
        <v>185</v>
      </c>
      <c r="F465" s="11">
        <f t="shared" si="30"/>
        <v>0</v>
      </c>
      <c r="G465" s="35">
        <f t="shared" si="31"/>
        <v>185</v>
      </c>
      <c r="H465" s="8"/>
      <c r="I465" s="2"/>
      <c r="J465" s="13"/>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row>
    <row r="466" spans="1:237" s="28" customFormat="1" ht="12.4" customHeight="1">
      <c r="A466" s="189"/>
      <c r="B466" s="208"/>
      <c r="C466" s="42" t="s">
        <v>454</v>
      </c>
      <c r="D466" s="20" t="s">
        <v>421</v>
      </c>
      <c r="E466" s="10">
        <v>191</v>
      </c>
      <c r="F466" s="11">
        <f t="shared" si="30"/>
        <v>0</v>
      </c>
      <c r="G466" s="35">
        <f t="shared" si="31"/>
        <v>191</v>
      </c>
      <c r="H466" s="8"/>
      <c r="I466" s="2"/>
      <c r="J466" s="13"/>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row>
    <row r="467" spans="1:237" s="28" customFormat="1" ht="12.4" customHeight="1">
      <c r="A467" s="189"/>
      <c r="B467" s="208"/>
      <c r="C467" s="42" t="s">
        <v>455</v>
      </c>
      <c r="D467" s="20" t="s">
        <v>423</v>
      </c>
      <c r="E467" s="10">
        <v>239</v>
      </c>
      <c r="F467" s="11">
        <f t="shared" si="30"/>
        <v>0</v>
      </c>
      <c r="G467" s="35">
        <f t="shared" si="31"/>
        <v>239</v>
      </c>
      <c r="H467" s="8"/>
      <c r="I467" s="2"/>
      <c r="J467" s="13"/>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row>
    <row r="468" spans="1:237" s="28" customFormat="1" ht="10.9" customHeight="1">
      <c r="A468" s="29" t="s">
        <v>32</v>
      </c>
      <c r="B468" s="30"/>
      <c r="C468" s="30"/>
      <c r="D468" s="31"/>
      <c r="E468" s="32"/>
      <c r="F468" s="33"/>
      <c r="G468" s="32"/>
      <c r="H468" s="8"/>
      <c r="I468" s="2"/>
      <c r="J468" s="13"/>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row>
    <row r="469" spans="1:237" s="28" customFormat="1" ht="10.9" customHeight="1">
      <c r="A469" s="29" t="s">
        <v>424</v>
      </c>
      <c r="B469" s="30"/>
      <c r="C469" s="30"/>
      <c r="D469" s="31"/>
      <c r="E469" s="32"/>
      <c r="F469" s="33"/>
      <c r="G469" s="32"/>
      <c r="H469" s="8"/>
      <c r="I469" s="2"/>
      <c r="J469" s="13"/>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row>
    <row r="470" spans="1:237" s="28" customFormat="1" ht="10.9" customHeight="1">
      <c r="A470" s="29"/>
      <c r="B470" s="30"/>
      <c r="C470" s="30"/>
      <c r="D470" s="31"/>
      <c r="E470" s="32"/>
      <c r="F470" s="33"/>
      <c r="G470" s="32"/>
      <c r="H470" s="8"/>
      <c r="I470" s="2"/>
      <c r="J470" s="13"/>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row>
    <row r="471" spans="1:237" s="28" customFormat="1">
      <c r="A471" s="188" t="s">
        <v>456</v>
      </c>
      <c r="B471" s="188"/>
      <c r="C471" s="188"/>
      <c r="D471" s="188"/>
      <c r="E471" s="188"/>
      <c r="F471" s="188"/>
      <c r="G471" s="188"/>
      <c r="H471" s="8"/>
      <c r="I471" s="2"/>
      <c r="J471" s="13"/>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row>
    <row r="472" spans="1:237" s="28" customFormat="1">
      <c r="A472" s="188"/>
      <c r="B472" s="188"/>
      <c r="C472" s="188"/>
      <c r="D472" s="188"/>
      <c r="E472" s="188"/>
      <c r="F472" s="188"/>
      <c r="G472" s="188"/>
      <c r="H472" s="8"/>
      <c r="I472" s="2"/>
      <c r="J472" s="13"/>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row>
    <row r="473" spans="1:237" s="28" customFormat="1" ht="19.899999999999999" customHeight="1">
      <c r="A473" s="3" t="s">
        <v>34</v>
      </c>
      <c r="B473" s="4" t="s">
        <v>4</v>
      </c>
      <c r="C473" s="4" t="s">
        <v>5</v>
      </c>
      <c r="D473" s="5" t="s">
        <v>6</v>
      </c>
      <c r="E473" s="6" t="s">
        <v>7</v>
      </c>
      <c r="F473" s="7" t="s">
        <v>8</v>
      </c>
      <c r="G473" s="6" t="s">
        <v>9</v>
      </c>
      <c r="H473" s="8"/>
      <c r="I473" s="2"/>
      <c r="J473" s="13"/>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row>
    <row r="474" spans="1:237" s="28" customFormat="1">
      <c r="A474" s="189"/>
      <c r="B474" s="208" t="s">
        <v>457</v>
      </c>
      <c r="C474" s="37" t="s">
        <v>458</v>
      </c>
      <c r="D474" s="69" t="s">
        <v>401</v>
      </c>
      <c r="E474" s="10">
        <v>76</v>
      </c>
      <c r="F474" s="11">
        <f t="shared" ref="F474:F482" si="32">$I$4</f>
        <v>0</v>
      </c>
      <c r="G474" s="35">
        <f t="shared" ref="G474:G482" si="33">IF(E474="na zakázku","na zakázku",E474*(100-$I$4)*0.01)</f>
        <v>76</v>
      </c>
      <c r="H474" s="8"/>
      <c r="I474" s="2"/>
      <c r="J474" s="13"/>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row>
    <row r="475" spans="1:237" s="28" customFormat="1">
      <c r="A475" s="189"/>
      <c r="B475" s="208"/>
      <c r="C475" s="37" t="s">
        <v>459</v>
      </c>
      <c r="D475" s="69" t="s">
        <v>403</v>
      </c>
      <c r="E475" s="10">
        <v>84</v>
      </c>
      <c r="F475" s="11">
        <f t="shared" si="32"/>
        <v>0</v>
      </c>
      <c r="G475" s="35">
        <f t="shared" si="33"/>
        <v>84</v>
      </c>
      <c r="H475" s="8"/>
      <c r="I475" s="2"/>
      <c r="J475" s="13"/>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row>
    <row r="476" spans="1:237" s="28" customFormat="1">
      <c r="A476" s="189"/>
      <c r="B476" s="208"/>
      <c r="C476" s="37" t="s">
        <v>460</v>
      </c>
      <c r="D476" s="69" t="s">
        <v>14</v>
      </c>
      <c r="E476" s="10">
        <v>96</v>
      </c>
      <c r="F476" s="11">
        <f t="shared" si="32"/>
        <v>0</v>
      </c>
      <c r="G476" s="35">
        <f t="shared" si="33"/>
        <v>96</v>
      </c>
      <c r="H476" s="8"/>
      <c r="I476" s="2"/>
      <c r="J476" s="13"/>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row>
    <row r="477" spans="1:237" s="28" customFormat="1" ht="13.5" thickBot="1">
      <c r="A477" s="217"/>
      <c r="B477" s="223"/>
      <c r="C477" s="126" t="s">
        <v>461</v>
      </c>
      <c r="D477" s="75" t="s">
        <v>16</v>
      </c>
      <c r="E477" s="23">
        <v>102</v>
      </c>
      <c r="F477" s="24">
        <f t="shared" si="32"/>
        <v>0</v>
      </c>
      <c r="G477" s="36">
        <f t="shared" si="33"/>
        <v>102</v>
      </c>
      <c r="H477" s="8"/>
      <c r="I477" s="2"/>
      <c r="J477" s="13"/>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row>
    <row r="478" spans="1:237" s="28" customFormat="1">
      <c r="A478" s="189"/>
      <c r="B478" s="190" t="s">
        <v>438</v>
      </c>
      <c r="C478" s="42" t="s">
        <v>462</v>
      </c>
      <c r="D478" s="79" t="s">
        <v>415</v>
      </c>
      <c r="E478" s="10">
        <v>165</v>
      </c>
      <c r="F478" s="11">
        <f t="shared" si="32"/>
        <v>0</v>
      </c>
      <c r="G478" s="35">
        <f t="shared" si="33"/>
        <v>165</v>
      </c>
      <c r="H478" s="8"/>
      <c r="I478" s="2"/>
      <c r="J478" s="13"/>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row>
    <row r="479" spans="1:237" s="28" customFormat="1">
      <c r="A479" s="189"/>
      <c r="B479" s="190"/>
      <c r="C479" s="42" t="s">
        <v>463</v>
      </c>
      <c r="D479" s="79" t="s">
        <v>417</v>
      </c>
      <c r="E479" s="10">
        <v>179</v>
      </c>
      <c r="F479" s="11">
        <f t="shared" si="32"/>
        <v>0</v>
      </c>
      <c r="G479" s="35">
        <f t="shared" si="33"/>
        <v>179</v>
      </c>
      <c r="H479" s="8"/>
      <c r="I479" s="2"/>
      <c r="J479" s="13"/>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row>
    <row r="480" spans="1:237" s="28" customFormat="1">
      <c r="A480" s="189"/>
      <c r="B480" s="190"/>
      <c r="C480" s="42" t="s">
        <v>464</v>
      </c>
      <c r="D480" s="79" t="s">
        <v>419</v>
      </c>
      <c r="E480" s="10">
        <v>185</v>
      </c>
      <c r="F480" s="11">
        <f t="shared" si="32"/>
        <v>0</v>
      </c>
      <c r="G480" s="35">
        <f t="shared" si="33"/>
        <v>185</v>
      </c>
      <c r="H480" s="8"/>
      <c r="I480" s="2"/>
      <c r="J480" s="13"/>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row>
    <row r="481" spans="1:237" s="28" customFormat="1" ht="12.75" customHeight="1">
      <c r="A481" s="189"/>
      <c r="B481" s="190"/>
      <c r="C481" s="42" t="s">
        <v>465</v>
      </c>
      <c r="D481" s="79" t="s">
        <v>421</v>
      </c>
      <c r="E481" s="10">
        <v>191</v>
      </c>
      <c r="F481" s="11">
        <f t="shared" si="32"/>
        <v>0</v>
      </c>
      <c r="G481" s="35">
        <f t="shared" si="33"/>
        <v>191</v>
      </c>
      <c r="H481" s="8"/>
      <c r="I481" s="2"/>
      <c r="J481" s="13"/>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row>
    <row r="482" spans="1:237" s="28" customFormat="1" ht="12.75" customHeight="1">
      <c r="A482" s="189"/>
      <c r="B482" s="190"/>
      <c r="C482" s="42" t="s">
        <v>466</v>
      </c>
      <c r="D482" s="79" t="s">
        <v>423</v>
      </c>
      <c r="E482" s="10">
        <v>239</v>
      </c>
      <c r="F482" s="11">
        <f t="shared" si="32"/>
        <v>0</v>
      </c>
      <c r="G482" s="35">
        <f t="shared" si="33"/>
        <v>239</v>
      </c>
      <c r="H482" s="8"/>
      <c r="I482" s="2"/>
      <c r="J482" s="13"/>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row>
    <row r="483" spans="1:237" s="28" customFormat="1" ht="12.75" customHeight="1">
      <c r="A483" s="29" t="s">
        <v>32</v>
      </c>
      <c r="B483" s="30"/>
      <c r="C483" s="30"/>
      <c r="D483" s="31"/>
      <c r="E483" s="32"/>
      <c r="F483" s="33"/>
      <c r="G483" s="32"/>
      <c r="H483" s="8"/>
      <c r="I483" s="2"/>
      <c r="J483" s="13"/>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row>
    <row r="484" spans="1:237" s="28" customFormat="1" ht="12.75" customHeight="1">
      <c r="A484" s="29" t="s">
        <v>424</v>
      </c>
      <c r="B484" s="30"/>
      <c r="C484" s="30"/>
      <c r="D484" s="31"/>
      <c r="E484" s="32"/>
      <c r="F484" s="33"/>
      <c r="G484" s="32"/>
      <c r="H484" s="8"/>
      <c r="I484" s="2"/>
      <c r="J484" s="13"/>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row>
    <row r="485" spans="1:237" s="28" customFormat="1" ht="12.75" customHeight="1">
      <c r="A485" s="29"/>
      <c r="B485" s="30"/>
      <c r="C485" s="30"/>
      <c r="D485" s="31"/>
      <c r="E485" s="32"/>
      <c r="F485" s="33"/>
      <c r="G485" s="32"/>
      <c r="H485" s="8"/>
      <c r="I485" s="2"/>
      <c r="J485" s="13"/>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row>
    <row r="486" spans="1:237" s="28" customFormat="1" ht="12.75" customHeight="1">
      <c r="A486" s="188" t="s">
        <v>467</v>
      </c>
      <c r="B486" s="188"/>
      <c r="C486" s="188"/>
      <c r="D486" s="188"/>
      <c r="E486" s="188"/>
      <c r="F486" s="188"/>
      <c r="G486" s="188"/>
      <c r="H486" s="8"/>
      <c r="I486" s="2"/>
      <c r="J486" s="13"/>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row>
    <row r="487" spans="1:237" s="28" customFormat="1" ht="12.75" customHeight="1">
      <c r="A487" s="188"/>
      <c r="B487" s="188"/>
      <c r="C487" s="188"/>
      <c r="D487" s="188"/>
      <c r="E487" s="188"/>
      <c r="F487" s="188"/>
      <c r="G487" s="188"/>
      <c r="H487" s="8"/>
      <c r="I487" s="2"/>
      <c r="J487" s="13"/>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row>
    <row r="488" spans="1:237" s="28" customFormat="1" ht="19.899999999999999" customHeight="1">
      <c r="A488" s="3"/>
      <c r="B488" s="4" t="s">
        <v>4</v>
      </c>
      <c r="C488" s="4" t="s">
        <v>5</v>
      </c>
      <c r="D488" s="5" t="s">
        <v>6</v>
      </c>
      <c r="E488" s="6" t="s">
        <v>7</v>
      </c>
      <c r="F488" s="7" t="s">
        <v>8</v>
      </c>
      <c r="G488" s="6" t="s">
        <v>9</v>
      </c>
      <c r="H488" s="8"/>
      <c r="I488" s="2"/>
      <c r="J488" s="13"/>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row>
    <row r="489" spans="1:237" s="28" customFormat="1" ht="12.75" customHeight="1">
      <c r="A489" s="189"/>
      <c r="B489" s="208" t="s">
        <v>468</v>
      </c>
      <c r="C489" s="37" t="s">
        <v>469</v>
      </c>
      <c r="D489" s="38" t="s">
        <v>470</v>
      </c>
      <c r="E489" s="70">
        <v>49</v>
      </c>
      <c r="F489" s="11">
        <f>$I$4</f>
        <v>0</v>
      </c>
      <c r="G489" s="35">
        <f>IF(E489="na zakázku","na zakázku",E489*(100-$I$4)*0.01)</f>
        <v>49</v>
      </c>
      <c r="H489" s="8"/>
      <c r="I489" s="2"/>
      <c r="J489" s="13"/>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row>
    <row r="490" spans="1:237" s="28" customFormat="1" ht="12.75" customHeight="1">
      <c r="A490" s="189"/>
      <c r="B490" s="208"/>
      <c r="C490" s="37" t="s">
        <v>471</v>
      </c>
      <c r="D490" s="38" t="s">
        <v>470</v>
      </c>
      <c r="E490" s="70">
        <v>49</v>
      </c>
      <c r="F490" s="11">
        <f>$I$4</f>
        <v>0</v>
      </c>
      <c r="G490" s="35">
        <f>IF(E490="na zakázku","na zakázku",E490*(100-$I$4)*0.01)</f>
        <v>49</v>
      </c>
      <c r="H490" s="8"/>
      <c r="I490" s="2"/>
      <c r="J490" s="13"/>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row>
    <row r="491" spans="1:237" s="28" customFormat="1" ht="12.75" customHeight="1">
      <c r="A491" s="189"/>
      <c r="B491" s="208"/>
      <c r="C491" s="37" t="s">
        <v>472</v>
      </c>
      <c r="D491" s="38" t="s">
        <v>470</v>
      </c>
      <c r="E491" s="70">
        <v>54</v>
      </c>
      <c r="F491" s="11">
        <f>$I$4</f>
        <v>0</v>
      </c>
      <c r="G491" s="35">
        <f>IF(E491="na zakázku","na zakázku",E491*(100-$I$4)*0.01)</f>
        <v>54</v>
      </c>
      <c r="H491" s="8"/>
      <c r="I491" s="2"/>
      <c r="J491" s="13"/>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row>
    <row r="492" spans="1:237" s="28" customFormat="1" ht="12.75" customHeight="1">
      <c r="A492" s="29" t="s">
        <v>217</v>
      </c>
      <c r="B492" s="48"/>
      <c r="C492" s="48"/>
      <c r="D492" s="95"/>
      <c r="E492" s="96"/>
      <c r="F492" s="97"/>
      <c r="G492" s="96"/>
      <c r="H492" s="8"/>
      <c r="I492" s="2"/>
      <c r="J492" s="13"/>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row>
    <row r="493" spans="1:237" s="28" customFormat="1" ht="12.75" customHeight="1">
      <c r="A493" s="29"/>
      <c r="B493" s="48"/>
      <c r="C493" s="48"/>
      <c r="D493" s="95"/>
      <c r="E493" s="96"/>
      <c r="F493" s="97"/>
      <c r="G493" s="96"/>
      <c r="H493" s="8"/>
      <c r="I493" s="2"/>
      <c r="J493" s="13"/>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row>
    <row r="494" spans="1:237" s="28" customFormat="1" ht="12.75" customHeight="1">
      <c r="A494" s="188" t="s">
        <v>473</v>
      </c>
      <c r="B494" s="188"/>
      <c r="C494" s="188"/>
      <c r="D494" s="188"/>
      <c r="E494" s="188"/>
      <c r="F494" s="188"/>
      <c r="G494" s="188"/>
      <c r="H494" s="8"/>
      <c r="I494" s="2"/>
      <c r="J494" s="13"/>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row>
    <row r="495" spans="1:237" s="28" customFormat="1" ht="12.75" customHeight="1">
      <c r="A495" s="188"/>
      <c r="B495" s="188"/>
      <c r="C495" s="188"/>
      <c r="D495" s="188"/>
      <c r="E495" s="188"/>
      <c r="F495" s="188"/>
      <c r="G495" s="188"/>
      <c r="H495" s="8"/>
      <c r="I495" s="2"/>
      <c r="J495" s="13"/>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row>
    <row r="496" spans="1:237" s="28" customFormat="1" ht="19.899999999999999" customHeight="1">
      <c r="A496" s="3"/>
      <c r="B496" s="4" t="s">
        <v>4</v>
      </c>
      <c r="C496" s="4" t="s">
        <v>5</v>
      </c>
      <c r="D496" s="5" t="s">
        <v>6</v>
      </c>
      <c r="E496" s="6" t="s">
        <v>7</v>
      </c>
      <c r="F496" s="7" t="s">
        <v>8</v>
      </c>
      <c r="G496" s="6" t="s">
        <v>9</v>
      </c>
      <c r="H496" s="8"/>
      <c r="I496" s="2"/>
      <c r="J496" s="13"/>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row>
    <row r="497" spans="1:237" s="28" customFormat="1" ht="12.75" customHeight="1">
      <c r="A497" s="189"/>
      <c r="B497" s="190" t="s">
        <v>474</v>
      </c>
      <c r="C497" s="37" t="s">
        <v>475</v>
      </c>
      <c r="D497" s="38" t="s">
        <v>401</v>
      </c>
      <c r="E497" s="10">
        <v>65</v>
      </c>
      <c r="F497" s="11">
        <f t="shared" ref="F497:F506" si="34">$I$4</f>
        <v>0</v>
      </c>
      <c r="G497" s="35">
        <f t="shared" ref="G497:G506" si="35">IF(E497="na zakázku","na zakázku",E497*(100-$I$4)*0.01)</f>
        <v>65</v>
      </c>
      <c r="H497" s="8"/>
      <c r="I497" s="2"/>
      <c r="J497" s="13"/>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row>
    <row r="498" spans="1:237" s="28" customFormat="1" ht="12.75" customHeight="1">
      <c r="A498" s="189"/>
      <c r="B498" s="190"/>
      <c r="C498" s="37" t="s">
        <v>476</v>
      </c>
      <c r="D498" s="38" t="s">
        <v>403</v>
      </c>
      <c r="E498" s="10">
        <v>73</v>
      </c>
      <c r="F498" s="11">
        <f t="shared" si="34"/>
        <v>0</v>
      </c>
      <c r="G498" s="35">
        <f t="shared" si="35"/>
        <v>73</v>
      </c>
      <c r="H498" s="8"/>
      <c r="I498" s="2"/>
      <c r="J498" s="13"/>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row>
    <row r="499" spans="1:237" s="28" customFormat="1" ht="12.75" customHeight="1">
      <c r="A499" s="189"/>
      <c r="B499" s="190"/>
      <c r="C499" s="37" t="s">
        <v>477</v>
      </c>
      <c r="D499" s="38" t="s">
        <v>14</v>
      </c>
      <c r="E499" s="10">
        <v>81</v>
      </c>
      <c r="F499" s="11">
        <f t="shared" si="34"/>
        <v>0</v>
      </c>
      <c r="G499" s="35">
        <f t="shared" si="35"/>
        <v>81</v>
      </c>
      <c r="H499" s="8"/>
      <c r="I499" s="2"/>
      <c r="J499" s="13"/>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row>
    <row r="500" spans="1:237" s="28" customFormat="1" ht="12.75" customHeight="1">
      <c r="A500" s="189"/>
      <c r="B500" s="190"/>
      <c r="C500" s="37" t="s">
        <v>478</v>
      </c>
      <c r="D500" s="38" t="s">
        <v>16</v>
      </c>
      <c r="E500" s="10">
        <v>87</v>
      </c>
      <c r="F500" s="11">
        <f t="shared" si="34"/>
        <v>0</v>
      </c>
      <c r="G500" s="35">
        <f t="shared" si="35"/>
        <v>87</v>
      </c>
      <c r="H500" s="8"/>
      <c r="I500" s="2"/>
      <c r="J500" s="13"/>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row>
    <row r="501" spans="1:237" s="28" customFormat="1" ht="12.75" customHeight="1" thickBot="1">
      <c r="A501" s="189"/>
      <c r="B501" s="190"/>
      <c r="C501" s="37" t="s">
        <v>479</v>
      </c>
      <c r="D501" s="38" t="s">
        <v>18</v>
      </c>
      <c r="E501" s="10">
        <v>97</v>
      </c>
      <c r="F501" s="11">
        <f t="shared" si="34"/>
        <v>0</v>
      </c>
      <c r="G501" s="35">
        <f t="shared" si="35"/>
        <v>97</v>
      </c>
      <c r="H501" s="8"/>
      <c r="I501" s="2"/>
      <c r="J501" s="13"/>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row>
    <row r="502" spans="1:237" s="28" customFormat="1" ht="12.75" customHeight="1">
      <c r="A502" s="202"/>
      <c r="B502" s="210" t="s">
        <v>480</v>
      </c>
      <c r="C502" s="41" t="s">
        <v>481</v>
      </c>
      <c r="D502" s="15" t="s">
        <v>401</v>
      </c>
      <c r="E502" s="16">
        <v>65</v>
      </c>
      <c r="F502" s="17">
        <f t="shared" si="34"/>
        <v>0</v>
      </c>
      <c r="G502" s="53">
        <f t="shared" si="35"/>
        <v>65</v>
      </c>
      <c r="H502" s="8"/>
      <c r="I502" s="2"/>
      <c r="J502" s="13"/>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row>
    <row r="503" spans="1:237" s="28" customFormat="1" ht="12.75" customHeight="1">
      <c r="A503" s="189"/>
      <c r="B503" s="190"/>
      <c r="C503" s="42" t="s">
        <v>482</v>
      </c>
      <c r="D503" s="20" t="s">
        <v>403</v>
      </c>
      <c r="E503" s="10">
        <v>73</v>
      </c>
      <c r="F503" s="11">
        <f t="shared" si="34"/>
        <v>0</v>
      </c>
      <c r="G503" s="35">
        <f t="shared" si="35"/>
        <v>73</v>
      </c>
      <c r="H503" s="8"/>
      <c r="I503" s="2"/>
      <c r="J503" s="13"/>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row>
    <row r="504" spans="1:237" s="28" customFormat="1" ht="12.75" customHeight="1">
      <c r="A504" s="189"/>
      <c r="B504" s="190"/>
      <c r="C504" s="42" t="s">
        <v>483</v>
      </c>
      <c r="D504" s="20" t="s">
        <v>14</v>
      </c>
      <c r="E504" s="10">
        <v>81</v>
      </c>
      <c r="F504" s="11">
        <f t="shared" si="34"/>
        <v>0</v>
      </c>
      <c r="G504" s="35">
        <f t="shared" si="35"/>
        <v>81</v>
      </c>
      <c r="H504" s="8"/>
      <c r="I504" s="2"/>
      <c r="J504" s="13"/>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row>
    <row r="505" spans="1:237" s="28" customFormat="1" ht="12.75" customHeight="1">
      <c r="A505" s="189"/>
      <c r="B505" s="190"/>
      <c r="C505" s="42" t="s">
        <v>484</v>
      </c>
      <c r="D505" s="20" t="s">
        <v>16</v>
      </c>
      <c r="E505" s="10">
        <v>87</v>
      </c>
      <c r="F505" s="11">
        <f t="shared" si="34"/>
        <v>0</v>
      </c>
      <c r="G505" s="35">
        <f t="shared" si="35"/>
        <v>87</v>
      </c>
      <c r="H505" s="8"/>
      <c r="I505" s="2"/>
      <c r="J505" s="13"/>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row>
    <row r="506" spans="1:237" s="28" customFormat="1" ht="12.75" customHeight="1">
      <c r="A506" s="189"/>
      <c r="B506" s="190"/>
      <c r="C506" s="42" t="s">
        <v>485</v>
      </c>
      <c r="D506" s="20" t="s">
        <v>18</v>
      </c>
      <c r="E506" s="10">
        <v>97</v>
      </c>
      <c r="F506" s="11">
        <f t="shared" si="34"/>
        <v>0</v>
      </c>
      <c r="G506" s="35">
        <f t="shared" si="35"/>
        <v>97</v>
      </c>
      <c r="H506" s="8"/>
      <c r="I506" s="2"/>
      <c r="J506" s="13"/>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row>
    <row r="507" spans="1:237" s="28" customFormat="1" ht="11.25" customHeight="1">
      <c r="A507" s="29" t="s">
        <v>32</v>
      </c>
      <c r="B507" s="30"/>
      <c r="C507" s="30"/>
      <c r="D507" s="31"/>
      <c r="E507" s="32"/>
      <c r="F507" s="33"/>
      <c r="G507" s="32"/>
      <c r="H507" s="8"/>
      <c r="I507" s="110"/>
      <c r="J507" s="13"/>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row>
    <row r="508" spans="1:237" s="28" customFormat="1" ht="12.75" customHeight="1">
      <c r="A508" s="29" t="s">
        <v>486</v>
      </c>
      <c r="B508" s="30"/>
      <c r="C508" s="30"/>
      <c r="D508" s="31"/>
      <c r="E508" s="32"/>
      <c r="F508" s="33"/>
      <c r="G508" s="32"/>
      <c r="H508" s="8"/>
      <c r="I508" s="110"/>
      <c r="J508" s="13"/>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row>
    <row r="509" spans="1:237" s="28" customFormat="1" ht="10.15" customHeight="1">
      <c r="A509" s="29"/>
      <c r="B509" s="30"/>
      <c r="C509" s="30"/>
      <c r="D509" s="31"/>
      <c r="E509" s="32"/>
      <c r="F509" s="33"/>
      <c r="G509" s="32"/>
      <c r="H509" s="8"/>
      <c r="I509" s="110"/>
      <c r="J509" s="13"/>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row>
    <row r="510" spans="1:237" s="28" customFormat="1" ht="12.75" customHeight="1">
      <c r="A510" s="188" t="s">
        <v>487</v>
      </c>
      <c r="B510" s="188"/>
      <c r="C510" s="188"/>
      <c r="D510" s="188"/>
      <c r="E510" s="188"/>
      <c r="F510" s="188"/>
      <c r="G510" s="188"/>
      <c r="H510" s="8"/>
      <c r="I510" s="110"/>
      <c r="J510" s="13"/>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row>
    <row r="511" spans="1:237" s="28" customFormat="1" ht="12.75" customHeight="1">
      <c r="A511" s="188"/>
      <c r="B511" s="188"/>
      <c r="C511" s="188"/>
      <c r="D511" s="188"/>
      <c r="E511" s="188"/>
      <c r="F511" s="188"/>
      <c r="G511" s="188"/>
      <c r="H511" s="8"/>
      <c r="I511" s="110"/>
      <c r="J511" s="13"/>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row>
    <row r="512" spans="1:237" s="28" customFormat="1" ht="19.899999999999999" customHeight="1">
      <c r="A512" s="3"/>
      <c r="B512" s="4" t="s">
        <v>4</v>
      </c>
      <c r="C512" s="4" t="s">
        <v>5</v>
      </c>
      <c r="D512" s="5" t="s">
        <v>6</v>
      </c>
      <c r="E512" s="6" t="s">
        <v>7</v>
      </c>
      <c r="F512" s="7" t="s">
        <v>8</v>
      </c>
      <c r="G512" s="6" t="s">
        <v>9</v>
      </c>
      <c r="H512" s="8"/>
      <c r="I512" s="110"/>
      <c r="J512" s="13"/>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row>
    <row r="513" spans="1:237" s="28" customFormat="1" ht="12.75" customHeight="1">
      <c r="A513" s="189"/>
      <c r="B513" s="190" t="s">
        <v>488</v>
      </c>
      <c r="C513" s="37" t="s">
        <v>489</v>
      </c>
      <c r="D513" s="38" t="s">
        <v>16</v>
      </c>
      <c r="E513" s="10">
        <v>49</v>
      </c>
      <c r="F513" s="11">
        <f>$I$4</f>
        <v>0</v>
      </c>
      <c r="G513" s="35">
        <f>IF(E513="na zakázku","na zakázku",E513*(100-$I$4)*0.01)</f>
        <v>49</v>
      </c>
      <c r="H513" s="8"/>
      <c r="I513" s="110"/>
      <c r="J513" s="13"/>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row>
    <row r="514" spans="1:237" s="28" customFormat="1" ht="12.75" customHeight="1">
      <c r="A514" s="189"/>
      <c r="B514" s="190"/>
      <c r="C514" s="37"/>
      <c r="D514" s="38"/>
      <c r="E514" s="10"/>
      <c r="F514" s="11"/>
      <c r="G514" s="35"/>
      <c r="H514" s="8"/>
      <c r="I514" s="110"/>
      <c r="J514" s="13"/>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row>
    <row r="515" spans="1:237" s="28" customFormat="1" ht="12.75" customHeight="1">
      <c r="A515" s="189"/>
      <c r="B515" s="190"/>
      <c r="C515" s="37"/>
      <c r="D515" s="38"/>
      <c r="E515" s="10"/>
      <c r="F515" s="11"/>
      <c r="G515" s="35"/>
      <c r="H515" s="8"/>
      <c r="I515" s="110"/>
      <c r="J515" s="175"/>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row>
    <row r="516" spans="1:237" s="28" customFormat="1" ht="12.75" customHeight="1">
      <c r="A516" s="189"/>
      <c r="B516" s="190"/>
      <c r="C516" s="37"/>
      <c r="D516" s="38"/>
      <c r="E516" s="10"/>
      <c r="F516" s="11"/>
      <c r="G516" s="35"/>
      <c r="H516" s="8"/>
      <c r="I516" s="110"/>
      <c r="J516" s="13"/>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row>
    <row r="517" spans="1:237" s="28" customFormat="1" ht="10.15" customHeight="1">
      <c r="A517" s="29"/>
      <c r="B517" s="30"/>
      <c r="C517" s="30"/>
      <c r="D517" s="31"/>
      <c r="E517" s="32"/>
      <c r="F517" s="33"/>
      <c r="G517" s="32"/>
      <c r="H517" s="8"/>
      <c r="I517" s="110"/>
      <c r="J517" s="13"/>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row>
    <row r="518" spans="1:237" s="28" customFormat="1" ht="15" customHeight="1">
      <c r="A518" s="193" t="s">
        <v>490</v>
      </c>
      <c r="B518" s="194"/>
      <c r="C518" s="194"/>
      <c r="D518" s="194"/>
      <c r="E518" s="194"/>
      <c r="F518" s="194"/>
      <c r="G518" s="194"/>
      <c r="H518" s="8"/>
      <c r="I518" s="2"/>
      <c r="J518" s="13"/>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row>
    <row r="519" spans="1:237" s="28" customFormat="1" ht="15" customHeight="1">
      <c r="A519" s="194" t="s">
        <v>491</v>
      </c>
      <c r="B519" s="194"/>
      <c r="C519" s="194"/>
      <c r="D519" s="194"/>
      <c r="E519" s="194"/>
      <c r="F519" s="194"/>
      <c r="G519" s="194"/>
      <c r="H519" s="8"/>
      <c r="I519" s="2"/>
      <c r="J519" s="13"/>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row>
    <row r="520" spans="1:237" s="28" customFormat="1" ht="12.4" customHeight="1">
      <c r="A520" s="188" t="s">
        <v>492</v>
      </c>
      <c r="B520" s="188"/>
      <c r="C520" s="188"/>
      <c r="D520" s="188"/>
      <c r="E520" s="188"/>
      <c r="F520" s="188"/>
      <c r="G520" s="188"/>
      <c r="H520" s="8"/>
      <c r="I520" s="2"/>
      <c r="J520" s="13"/>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row>
    <row r="521" spans="1:237" s="28" customFormat="1" ht="12.4" customHeight="1">
      <c r="A521" s="188"/>
      <c r="B521" s="188"/>
      <c r="C521" s="188"/>
      <c r="D521" s="188"/>
      <c r="E521" s="188"/>
      <c r="F521" s="188"/>
      <c r="G521" s="188"/>
      <c r="H521" s="8"/>
      <c r="I521" s="2"/>
      <c r="J521" s="13"/>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row>
    <row r="522" spans="1:237" s="28" customFormat="1" ht="19.899999999999999" customHeight="1">
      <c r="A522" s="3" t="s">
        <v>3</v>
      </c>
      <c r="B522" s="4" t="s">
        <v>4</v>
      </c>
      <c r="C522" s="4" t="s">
        <v>5</v>
      </c>
      <c r="D522" s="5" t="s">
        <v>6</v>
      </c>
      <c r="E522" s="6" t="s">
        <v>7</v>
      </c>
      <c r="F522" s="7" t="s">
        <v>8</v>
      </c>
      <c r="G522" s="6" t="s">
        <v>9</v>
      </c>
      <c r="H522" s="8"/>
      <c r="I522" s="2"/>
      <c r="J522" s="13"/>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row>
    <row r="523" spans="1:237" s="28" customFormat="1" ht="12.4" customHeight="1">
      <c r="A523" s="189"/>
      <c r="B523" s="208" t="s">
        <v>493</v>
      </c>
      <c r="C523" s="40" t="s">
        <v>494</v>
      </c>
      <c r="D523" s="38" t="s">
        <v>401</v>
      </c>
      <c r="E523" s="10">
        <v>44</v>
      </c>
      <c r="F523" s="11">
        <f t="shared" ref="F523:F539" si="36">$I$4</f>
        <v>0</v>
      </c>
      <c r="G523" s="35">
        <f t="shared" ref="G523:G539" si="37">IF(E523="na zakázku","na zakázku",E523*(100-$I$4)*0.01)</f>
        <v>44</v>
      </c>
      <c r="H523" s="8"/>
      <c r="I523" s="2"/>
      <c r="J523" s="13"/>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row>
    <row r="524" spans="1:237" s="28" customFormat="1" ht="12.4" customHeight="1">
      <c r="A524" s="189"/>
      <c r="B524" s="208"/>
      <c r="C524" s="40" t="s">
        <v>495</v>
      </c>
      <c r="D524" s="38" t="s">
        <v>403</v>
      </c>
      <c r="E524" s="10">
        <v>47</v>
      </c>
      <c r="F524" s="11">
        <f t="shared" si="36"/>
        <v>0</v>
      </c>
      <c r="G524" s="35">
        <f t="shared" si="37"/>
        <v>47</v>
      </c>
      <c r="H524" s="8"/>
      <c r="I524" s="2"/>
      <c r="J524" s="13"/>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row>
    <row r="525" spans="1:237" s="28" customFormat="1" ht="12.4" customHeight="1">
      <c r="A525" s="189"/>
      <c r="B525" s="208"/>
      <c r="C525" s="40" t="s">
        <v>496</v>
      </c>
      <c r="D525" s="38" t="s">
        <v>14</v>
      </c>
      <c r="E525" s="10">
        <v>51</v>
      </c>
      <c r="F525" s="11">
        <f t="shared" si="36"/>
        <v>0</v>
      </c>
      <c r="G525" s="35">
        <f t="shared" si="37"/>
        <v>51</v>
      </c>
      <c r="H525" s="8"/>
      <c r="I525" s="2"/>
      <c r="J525" s="13"/>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row>
    <row r="526" spans="1:237" s="28" customFormat="1" ht="12.4" customHeight="1" thickBot="1">
      <c r="A526" s="189"/>
      <c r="B526" s="208"/>
      <c r="C526" s="40" t="s">
        <v>497</v>
      </c>
      <c r="D526" s="38" t="s">
        <v>16</v>
      </c>
      <c r="E526" s="10">
        <v>54</v>
      </c>
      <c r="F526" s="11">
        <f t="shared" si="36"/>
        <v>0</v>
      </c>
      <c r="G526" s="35">
        <f t="shared" si="37"/>
        <v>54</v>
      </c>
      <c r="H526" s="8"/>
      <c r="I526" s="2"/>
      <c r="J526" s="13"/>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row>
    <row r="527" spans="1:237" s="28" customFormat="1" ht="12.4" customHeight="1">
      <c r="A527" s="202"/>
      <c r="B527" s="218" t="s">
        <v>498</v>
      </c>
      <c r="C527" s="41" t="s">
        <v>499</v>
      </c>
      <c r="D527" s="15" t="s">
        <v>401</v>
      </c>
      <c r="E527" s="16">
        <v>59</v>
      </c>
      <c r="F527" s="17">
        <f t="shared" si="36"/>
        <v>0</v>
      </c>
      <c r="G527" s="53">
        <f t="shared" si="37"/>
        <v>59</v>
      </c>
      <c r="H527" s="8"/>
      <c r="I527" s="2"/>
      <c r="J527" s="13"/>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row>
    <row r="528" spans="1:237" s="28" customFormat="1" ht="12.4" customHeight="1">
      <c r="A528" s="189"/>
      <c r="B528" s="206"/>
      <c r="C528" s="42" t="s">
        <v>500</v>
      </c>
      <c r="D528" s="20" t="s">
        <v>403</v>
      </c>
      <c r="E528" s="10">
        <v>61</v>
      </c>
      <c r="F528" s="11">
        <f t="shared" si="36"/>
        <v>0</v>
      </c>
      <c r="G528" s="35">
        <f t="shared" si="37"/>
        <v>61</v>
      </c>
      <c r="H528" s="8"/>
      <c r="I528" s="2"/>
      <c r="J528" s="13"/>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row>
    <row r="529" spans="1:237" s="28" customFormat="1" ht="12.4" customHeight="1">
      <c r="A529" s="189"/>
      <c r="B529" s="206"/>
      <c r="C529" s="42" t="s">
        <v>501</v>
      </c>
      <c r="D529" s="20" t="s">
        <v>14</v>
      </c>
      <c r="E529" s="10">
        <v>67</v>
      </c>
      <c r="F529" s="11">
        <f t="shared" si="36"/>
        <v>0</v>
      </c>
      <c r="G529" s="35">
        <f t="shared" si="37"/>
        <v>67</v>
      </c>
      <c r="H529" s="8"/>
      <c r="I529" s="2"/>
      <c r="J529" s="13"/>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row>
    <row r="530" spans="1:237" s="28" customFormat="1" ht="12.4" customHeight="1" thickBot="1">
      <c r="A530" s="217"/>
      <c r="B530" s="219"/>
      <c r="C530" s="43" t="s">
        <v>502</v>
      </c>
      <c r="D530" s="22" t="s">
        <v>16</v>
      </c>
      <c r="E530" s="23">
        <v>69</v>
      </c>
      <c r="F530" s="24">
        <f t="shared" si="36"/>
        <v>0</v>
      </c>
      <c r="G530" s="36">
        <f t="shared" si="37"/>
        <v>69</v>
      </c>
      <c r="H530" s="8"/>
      <c r="I530" s="2"/>
      <c r="J530" s="13"/>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row>
    <row r="531" spans="1:237" s="28" customFormat="1" ht="12.4" customHeight="1">
      <c r="A531" s="189"/>
      <c r="B531" s="208" t="s">
        <v>503</v>
      </c>
      <c r="C531" s="40" t="s">
        <v>504</v>
      </c>
      <c r="D531" s="38" t="s">
        <v>401</v>
      </c>
      <c r="E531" s="10">
        <v>59</v>
      </c>
      <c r="F531" s="11">
        <f t="shared" si="36"/>
        <v>0</v>
      </c>
      <c r="G531" s="35">
        <f t="shared" si="37"/>
        <v>59</v>
      </c>
      <c r="H531" s="8"/>
      <c r="I531" s="2"/>
      <c r="J531" s="13"/>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row>
    <row r="532" spans="1:237" s="28" customFormat="1" ht="12.4" customHeight="1">
      <c r="A532" s="189"/>
      <c r="B532" s="208"/>
      <c r="C532" s="40" t="s">
        <v>505</v>
      </c>
      <c r="D532" s="38" t="s">
        <v>403</v>
      </c>
      <c r="E532" s="10">
        <v>61</v>
      </c>
      <c r="F532" s="11">
        <f t="shared" si="36"/>
        <v>0</v>
      </c>
      <c r="G532" s="35">
        <f t="shared" si="37"/>
        <v>61</v>
      </c>
      <c r="H532" s="8"/>
      <c r="I532" s="2"/>
      <c r="J532" s="13"/>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row>
    <row r="533" spans="1:237" s="28" customFormat="1" ht="12.4" customHeight="1">
      <c r="A533" s="189"/>
      <c r="B533" s="208"/>
      <c r="C533" s="40" t="s">
        <v>506</v>
      </c>
      <c r="D533" s="38" t="s">
        <v>14</v>
      </c>
      <c r="E533" s="10">
        <v>67</v>
      </c>
      <c r="F533" s="11">
        <f t="shared" si="36"/>
        <v>0</v>
      </c>
      <c r="G533" s="35">
        <f t="shared" si="37"/>
        <v>67</v>
      </c>
      <c r="H533" s="8"/>
      <c r="I533" s="2"/>
      <c r="J533" s="13"/>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row>
    <row r="534" spans="1:237" s="28" customFormat="1" ht="12.4" customHeight="1" thickBot="1">
      <c r="A534" s="189"/>
      <c r="B534" s="208"/>
      <c r="C534" s="40" t="s">
        <v>507</v>
      </c>
      <c r="D534" s="38" t="s">
        <v>16</v>
      </c>
      <c r="E534" s="10">
        <v>71</v>
      </c>
      <c r="F534" s="11">
        <f t="shared" si="36"/>
        <v>0</v>
      </c>
      <c r="G534" s="35">
        <f t="shared" si="37"/>
        <v>71</v>
      </c>
      <c r="H534" s="8"/>
      <c r="I534" s="2"/>
      <c r="J534" s="13"/>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row>
    <row r="535" spans="1:237" s="28" customFormat="1" ht="12.4" customHeight="1">
      <c r="A535" s="202"/>
      <c r="B535" s="218" t="s">
        <v>508</v>
      </c>
      <c r="C535" s="41" t="s">
        <v>509</v>
      </c>
      <c r="D535" s="15" t="s">
        <v>401</v>
      </c>
      <c r="E535" s="16">
        <v>59</v>
      </c>
      <c r="F535" s="17">
        <f t="shared" si="36"/>
        <v>0</v>
      </c>
      <c r="G535" s="53">
        <f t="shared" si="37"/>
        <v>59</v>
      </c>
      <c r="H535" s="8"/>
      <c r="I535" s="2"/>
      <c r="J535" s="13"/>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row>
    <row r="536" spans="1:237" s="8" customFormat="1" ht="12.4" customHeight="1">
      <c r="A536" s="189"/>
      <c r="B536" s="206"/>
      <c r="C536" s="42" t="s">
        <v>510</v>
      </c>
      <c r="D536" s="20" t="s">
        <v>403</v>
      </c>
      <c r="E536" s="10">
        <v>61</v>
      </c>
      <c r="F536" s="11">
        <f t="shared" si="36"/>
        <v>0</v>
      </c>
      <c r="G536" s="35">
        <f t="shared" si="37"/>
        <v>61</v>
      </c>
      <c r="J536" s="13"/>
    </row>
    <row r="537" spans="1:237" s="8" customFormat="1" ht="12.4" customHeight="1">
      <c r="A537" s="189"/>
      <c r="B537" s="206"/>
      <c r="C537" s="42" t="s">
        <v>511</v>
      </c>
      <c r="D537" s="20" t="s">
        <v>14</v>
      </c>
      <c r="E537" s="10">
        <v>67</v>
      </c>
      <c r="F537" s="11">
        <f t="shared" si="36"/>
        <v>0</v>
      </c>
      <c r="G537" s="35">
        <f t="shared" si="37"/>
        <v>67</v>
      </c>
      <c r="J537" s="13"/>
    </row>
    <row r="538" spans="1:237" s="28" customFormat="1" ht="12.4" customHeight="1" thickBot="1">
      <c r="A538" s="217"/>
      <c r="B538" s="219"/>
      <c r="C538" s="43" t="s">
        <v>512</v>
      </c>
      <c r="D538" s="22" t="s">
        <v>16</v>
      </c>
      <c r="E538" s="23">
        <v>69</v>
      </c>
      <c r="F538" s="24">
        <f t="shared" si="36"/>
        <v>0</v>
      </c>
      <c r="G538" s="36">
        <f t="shared" si="37"/>
        <v>69</v>
      </c>
      <c r="H538" s="8"/>
      <c r="I538" s="2"/>
      <c r="J538" s="13"/>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row>
    <row r="539" spans="1:237" s="28" customFormat="1" ht="12.4" customHeight="1">
      <c r="A539" s="189"/>
      <c r="B539" s="190" t="s">
        <v>513</v>
      </c>
      <c r="C539" s="98" t="s">
        <v>514</v>
      </c>
      <c r="D539" s="9" t="s">
        <v>18</v>
      </c>
      <c r="E539" s="10">
        <v>89</v>
      </c>
      <c r="F539" s="11">
        <f t="shared" si="36"/>
        <v>0</v>
      </c>
      <c r="G539" s="35">
        <f t="shared" si="37"/>
        <v>89</v>
      </c>
      <c r="H539" s="2"/>
      <c r="I539" s="2"/>
      <c r="J539" s="13"/>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row>
    <row r="540" spans="1:237" s="28" customFormat="1" ht="12.4" customHeight="1">
      <c r="A540" s="189"/>
      <c r="B540" s="190"/>
      <c r="C540" s="98"/>
      <c r="D540" s="9"/>
      <c r="E540" s="71"/>
      <c r="F540" s="11"/>
      <c r="G540" s="35"/>
      <c r="H540" s="2"/>
      <c r="I540" s="2"/>
      <c r="J540" s="13"/>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row>
    <row r="541" spans="1:237" s="28" customFormat="1" ht="12.4" customHeight="1">
      <c r="A541" s="189"/>
      <c r="B541" s="190"/>
      <c r="C541" s="98"/>
      <c r="D541" s="9"/>
      <c r="E541" s="71"/>
      <c r="F541" s="11"/>
      <c r="G541" s="35"/>
      <c r="H541" s="2"/>
      <c r="I541" s="2"/>
      <c r="J541" s="13"/>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row>
    <row r="542" spans="1:237" s="28" customFormat="1" ht="12.4" customHeight="1" thickBot="1">
      <c r="A542" s="189"/>
      <c r="B542" s="190"/>
      <c r="C542" s="98"/>
      <c r="D542" s="9"/>
      <c r="E542" s="71"/>
      <c r="F542" s="11"/>
      <c r="G542" s="35"/>
      <c r="H542" s="2"/>
      <c r="I542" s="2"/>
      <c r="J542" s="13"/>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row>
    <row r="543" spans="1:237" s="28" customFormat="1" ht="12.4" customHeight="1">
      <c r="A543" s="234"/>
      <c r="B543" s="218" t="s">
        <v>515</v>
      </c>
      <c r="C543" s="101" t="s">
        <v>516</v>
      </c>
      <c r="D543" s="15" t="s">
        <v>18</v>
      </c>
      <c r="E543" s="16">
        <v>94</v>
      </c>
      <c r="F543" s="17">
        <f>$I$4</f>
        <v>0</v>
      </c>
      <c r="G543" s="53">
        <f>IF(E543="na zakázku","na zakázku",E543*(100-$I$4)*0.01)</f>
        <v>94</v>
      </c>
      <c r="H543" s="8"/>
      <c r="I543" s="2"/>
      <c r="J543" s="13"/>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row>
    <row r="544" spans="1:237" s="28" customFormat="1" ht="12.4" customHeight="1">
      <c r="A544" s="235"/>
      <c r="B544" s="206"/>
      <c r="C544" s="102"/>
      <c r="D544" s="20"/>
      <c r="E544" s="80"/>
      <c r="F544" s="81"/>
      <c r="G544" s="82"/>
      <c r="H544" s="8"/>
      <c r="I544" s="2"/>
      <c r="J544" s="13"/>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row>
    <row r="545" spans="1:237" s="28" customFormat="1" ht="12.4" customHeight="1">
      <c r="A545" s="235"/>
      <c r="B545" s="206"/>
      <c r="C545" s="102"/>
      <c r="D545" s="20"/>
      <c r="E545" s="80"/>
      <c r="F545" s="81"/>
      <c r="G545" s="82"/>
      <c r="H545" s="2"/>
      <c r="I545" s="2"/>
      <c r="J545" s="13"/>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row>
    <row r="546" spans="1:237" s="28" customFormat="1" ht="12.4" customHeight="1" thickBot="1">
      <c r="A546" s="235"/>
      <c r="B546" s="206"/>
      <c r="C546" s="102"/>
      <c r="D546" s="20"/>
      <c r="E546" s="80"/>
      <c r="F546" s="81"/>
      <c r="G546" s="82"/>
      <c r="H546" s="2"/>
      <c r="I546" s="2"/>
      <c r="J546" s="13"/>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row>
    <row r="547" spans="1:237" s="28" customFormat="1" ht="12.4" customHeight="1">
      <c r="A547" s="202"/>
      <c r="B547" s="210" t="s">
        <v>517</v>
      </c>
      <c r="C547" s="104" t="s">
        <v>518</v>
      </c>
      <c r="D547" s="26" t="s">
        <v>18</v>
      </c>
      <c r="E547" s="16">
        <v>71</v>
      </c>
      <c r="F547" s="17">
        <f>$I$4</f>
        <v>0</v>
      </c>
      <c r="G547" s="53">
        <f>IF(E547="na zakázku","na zakázku",E547*(100-$I$4)*0.01)</f>
        <v>71</v>
      </c>
      <c r="H547" s="2"/>
      <c r="I547" s="2"/>
      <c r="J547" s="13"/>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row>
    <row r="548" spans="1:237" s="28" customFormat="1" ht="12.4" customHeight="1">
      <c r="A548" s="189"/>
      <c r="B548" s="190"/>
      <c r="C548" s="98"/>
      <c r="D548" s="9"/>
      <c r="E548" s="71"/>
      <c r="F548" s="11"/>
      <c r="G548" s="35"/>
      <c r="H548" s="2"/>
      <c r="I548" s="2"/>
      <c r="J548" s="13"/>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row>
    <row r="549" spans="1:237" s="28" customFormat="1" ht="12.4" customHeight="1">
      <c r="A549" s="189"/>
      <c r="B549" s="190"/>
      <c r="C549" s="98"/>
      <c r="D549" s="9"/>
      <c r="E549" s="71"/>
      <c r="F549" s="11"/>
      <c r="G549" s="35"/>
      <c r="H549" s="2"/>
      <c r="I549" s="2"/>
      <c r="J549" s="13"/>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row>
    <row r="550" spans="1:237" s="28" customFormat="1" ht="12.4" customHeight="1" thickBot="1">
      <c r="A550" s="217"/>
      <c r="B550" s="236"/>
      <c r="C550" s="105"/>
      <c r="D550" s="27"/>
      <c r="E550" s="76"/>
      <c r="F550" s="24"/>
      <c r="G550" s="36"/>
      <c r="H550" s="2"/>
      <c r="I550" s="2"/>
      <c r="J550" s="13"/>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row>
    <row r="551" spans="1:237" s="28" customFormat="1" ht="12.4" customHeight="1">
      <c r="A551" s="235"/>
      <c r="B551" s="206" t="s">
        <v>519</v>
      </c>
      <c r="C551" s="102" t="s">
        <v>520</v>
      </c>
      <c r="D551" s="20" t="s">
        <v>18</v>
      </c>
      <c r="E551" s="10">
        <v>97</v>
      </c>
      <c r="F551" s="11">
        <f>$I$4</f>
        <v>0</v>
      </c>
      <c r="G551" s="35">
        <f>IF(E551="na zakázku","na zakázku",E551*(100-$I$4)*0.01)</f>
        <v>97</v>
      </c>
      <c r="H551" s="8"/>
      <c r="I551" s="2"/>
      <c r="J551" s="13"/>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row>
    <row r="552" spans="1:237" s="28" customFormat="1" ht="12.4" customHeight="1">
      <c r="A552" s="235"/>
      <c r="B552" s="206"/>
      <c r="C552" s="102"/>
      <c r="D552" s="20"/>
      <c r="E552" s="80"/>
      <c r="F552" s="81"/>
      <c r="G552" s="82"/>
      <c r="H552" s="8"/>
      <c r="I552" s="2"/>
      <c r="J552" s="13"/>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row>
    <row r="553" spans="1:237" s="28" customFormat="1" ht="12.4" customHeight="1">
      <c r="A553" s="235"/>
      <c r="B553" s="206"/>
      <c r="C553" s="102"/>
      <c r="D553" s="20"/>
      <c r="E553" s="80"/>
      <c r="F553" s="81"/>
      <c r="G553" s="82"/>
      <c r="H553" s="2"/>
      <c r="I553" s="2"/>
      <c r="J553" s="13"/>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row>
    <row r="554" spans="1:237" s="28" customFormat="1" ht="12.4" customHeight="1">
      <c r="A554" s="235"/>
      <c r="B554" s="206"/>
      <c r="C554" s="102"/>
      <c r="D554" s="20"/>
      <c r="E554" s="80"/>
      <c r="F554" s="81"/>
      <c r="G554" s="82"/>
      <c r="H554" s="2"/>
      <c r="I554" s="2"/>
      <c r="J554" s="13"/>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row>
    <row r="555" spans="1:237" s="28" customFormat="1" ht="12.4" customHeight="1">
      <c r="A555" s="29" t="s">
        <v>32</v>
      </c>
      <c r="E555" s="32"/>
      <c r="G555" s="32"/>
      <c r="I555" s="2"/>
      <c r="J555" s="13"/>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row>
    <row r="556" spans="1:237" s="28" customFormat="1" ht="12.4" customHeight="1">
      <c r="A556" s="29" t="s">
        <v>217</v>
      </c>
      <c r="E556" s="32"/>
      <c r="G556" s="32"/>
      <c r="I556" s="2"/>
      <c r="J556" s="13"/>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row>
    <row r="557" spans="1:237" s="28" customFormat="1" ht="12.4" customHeight="1">
      <c r="A557" s="188" t="s">
        <v>521</v>
      </c>
      <c r="B557" s="188"/>
      <c r="C557" s="188"/>
      <c r="D557" s="188"/>
      <c r="E557" s="188"/>
      <c r="F557" s="188"/>
      <c r="G557" s="188"/>
      <c r="H557" s="8"/>
      <c r="I557" s="2"/>
      <c r="J557" s="13"/>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row>
    <row r="558" spans="1:237" s="28" customFormat="1" ht="12.4" customHeight="1">
      <c r="A558" s="188"/>
      <c r="B558" s="188"/>
      <c r="C558" s="188"/>
      <c r="D558" s="188"/>
      <c r="E558" s="188"/>
      <c r="F558" s="188"/>
      <c r="G558" s="188"/>
      <c r="H558" s="8"/>
      <c r="I558" s="2"/>
      <c r="J558" s="13"/>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row>
    <row r="559" spans="1:237" s="28" customFormat="1" ht="19.899999999999999" customHeight="1">
      <c r="A559" s="3" t="s">
        <v>34</v>
      </c>
      <c r="B559" s="4" t="s">
        <v>4</v>
      </c>
      <c r="C559" s="4" t="s">
        <v>5</v>
      </c>
      <c r="D559" s="5" t="s">
        <v>6</v>
      </c>
      <c r="E559" s="6" t="s">
        <v>7</v>
      </c>
      <c r="F559" s="7" t="s">
        <v>8</v>
      </c>
      <c r="G559" s="6" t="s">
        <v>9</v>
      </c>
      <c r="H559" s="8"/>
      <c r="I559" s="2"/>
      <c r="J559" s="13"/>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row>
    <row r="560" spans="1:237" s="28" customFormat="1" ht="12.4" customHeight="1">
      <c r="A560" s="189"/>
      <c r="B560" s="208" t="s">
        <v>522</v>
      </c>
      <c r="C560" s="40" t="s">
        <v>523</v>
      </c>
      <c r="D560" s="38" t="s">
        <v>401</v>
      </c>
      <c r="E560" s="10">
        <v>44</v>
      </c>
      <c r="F560" s="11">
        <f t="shared" ref="F560:F576" si="38">$I$4</f>
        <v>0</v>
      </c>
      <c r="G560" s="35">
        <f t="shared" ref="G560:G576" si="39">IF(E560="na zakázku","na zakázku",E560*(100-$I$4)*0.01)</f>
        <v>44</v>
      </c>
      <c r="H560" s="8"/>
      <c r="I560" s="2"/>
      <c r="J560" s="13"/>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row>
    <row r="561" spans="1:237" s="28" customFormat="1" ht="12.4" customHeight="1">
      <c r="A561" s="189"/>
      <c r="B561" s="208"/>
      <c r="C561" s="40" t="s">
        <v>524</v>
      </c>
      <c r="D561" s="38" t="s">
        <v>403</v>
      </c>
      <c r="E561" s="10">
        <v>47</v>
      </c>
      <c r="F561" s="11">
        <f t="shared" si="38"/>
        <v>0</v>
      </c>
      <c r="G561" s="35">
        <f t="shared" si="39"/>
        <v>47</v>
      </c>
      <c r="H561" s="8"/>
      <c r="I561" s="2"/>
      <c r="J561" s="13"/>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row>
    <row r="562" spans="1:237" s="28" customFormat="1" ht="12.4" customHeight="1">
      <c r="A562" s="189"/>
      <c r="B562" s="208"/>
      <c r="C562" s="40" t="s">
        <v>525</v>
      </c>
      <c r="D562" s="38" t="s">
        <v>14</v>
      </c>
      <c r="E562" s="10">
        <v>51</v>
      </c>
      <c r="F562" s="11">
        <f t="shared" si="38"/>
        <v>0</v>
      </c>
      <c r="G562" s="35">
        <f t="shared" si="39"/>
        <v>51</v>
      </c>
      <c r="H562" s="8"/>
      <c r="I562" s="2"/>
      <c r="J562" s="13"/>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row>
    <row r="563" spans="1:237" s="28" customFormat="1" ht="12.4" customHeight="1" thickBot="1">
      <c r="A563" s="189"/>
      <c r="B563" s="208"/>
      <c r="C563" s="40" t="s">
        <v>526</v>
      </c>
      <c r="D563" s="38" t="s">
        <v>16</v>
      </c>
      <c r="E563" s="10">
        <v>54</v>
      </c>
      <c r="F563" s="11">
        <f t="shared" si="38"/>
        <v>0</v>
      </c>
      <c r="G563" s="35">
        <f t="shared" si="39"/>
        <v>54</v>
      </c>
      <c r="H563" s="8"/>
      <c r="I563" s="2"/>
      <c r="J563" s="13"/>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row>
    <row r="564" spans="1:237" s="28" customFormat="1" ht="12.4" customHeight="1">
      <c r="A564" s="202"/>
      <c r="B564" s="218" t="s">
        <v>527</v>
      </c>
      <c r="C564" s="41" t="s">
        <v>528</v>
      </c>
      <c r="D564" s="15" t="s">
        <v>401</v>
      </c>
      <c r="E564" s="16">
        <v>59</v>
      </c>
      <c r="F564" s="17">
        <f t="shared" si="38"/>
        <v>0</v>
      </c>
      <c r="G564" s="53">
        <f t="shared" si="39"/>
        <v>59</v>
      </c>
      <c r="H564" s="8"/>
      <c r="I564" s="2"/>
      <c r="J564" s="13"/>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row>
    <row r="565" spans="1:237" s="28" customFormat="1" ht="12.4" customHeight="1">
      <c r="A565" s="189"/>
      <c r="B565" s="206"/>
      <c r="C565" s="42" t="s">
        <v>529</v>
      </c>
      <c r="D565" s="20" t="s">
        <v>403</v>
      </c>
      <c r="E565" s="10">
        <v>61</v>
      </c>
      <c r="F565" s="11">
        <f t="shared" si="38"/>
        <v>0</v>
      </c>
      <c r="G565" s="35">
        <f t="shared" si="39"/>
        <v>61</v>
      </c>
      <c r="H565" s="8"/>
      <c r="I565" s="2"/>
      <c r="J565" s="13"/>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row>
    <row r="566" spans="1:237" s="28" customFormat="1" ht="12.4" customHeight="1">
      <c r="A566" s="189"/>
      <c r="B566" s="206"/>
      <c r="C566" s="42" t="s">
        <v>530</v>
      </c>
      <c r="D566" s="20" t="s">
        <v>14</v>
      </c>
      <c r="E566" s="10">
        <v>67</v>
      </c>
      <c r="F566" s="11">
        <f t="shared" si="38"/>
        <v>0</v>
      </c>
      <c r="G566" s="35">
        <f t="shared" si="39"/>
        <v>67</v>
      </c>
      <c r="H566" s="8"/>
      <c r="I566" s="2"/>
      <c r="J566" s="13"/>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row>
    <row r="567" spans="1:237" s="28" customFormat="1" ht="12.4" customHeight="1" thickBot="1">
      <c r="A567" s="217"/>
      <c r="B567" s="219"/>
      <c r="C567" s="43" t="s">
        <v>531</v>
      </c>
      <c r="D567" s="22" t="s">
        <v>16</v>
      </c>
      <c r="E567" s="23">
        <v>69</v>
      </c>
      <c r="F567" s="24">
        <f t="shared" si="38"/>
        <v>0</v>
      </c>
      <c r="G567" s="36">
        <f t="shared" si="39"/>
        <v>69</v>
      </c>
      <c r="H567" s="8"/>
      <c r="I567" s="2"/>
      <c r="J567" s="13"/>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row>
    <row r="568" spans="1:237" s="28" customFormat="1" ht="12.4" customHeight="1">
      <c r="A568" s="189"/>
      <c r="B568" s="208" t="s">
        <v>532</v>
      </c>
      <c r="C568" s="40" t="s">
        <v>533</v>
      </c>
      <c r="D568" s="38" t="s">
        <v>401</v>
      </c>
      <c r="E568" s="10">
        <v>59</v>
      </c>
      <c r="F568" s="11">
        <f t="shared" si="38"/>
        <v>0</v>
      </c>
      <c r="G568" s="35">
        <f t="shared" si="39"/>
        <v>59</v>
      </c>
      <c r="H568" s="8"/>
      <c r="I568" s="2"/>
      <c r="J568" s="13"/>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row>
    <row r="569" spans="1:237" s="28" customFormat="1" ht="12.4" customHeight="1">
      <c r="A569" s="189"/>
      <c r="B569" s="208"/>
      <c r="C569" s="40" t="s">
        <v>534</v>
      </c>
      <c r="D569" s="38" t="s">
        <v>403</v>
      </c>
      <c r="E569" s="10">
        <v>61</v>
      </c>
      <c r="F569" s="11">
        <f t="shared" si="38"/>
        <v>0</v>
      </c>
      <c r="G569" s="35">
        <f t="shared" si="39"/>
        <v>61</v>
      </c>
      <c r="H569" s="8"/>
      <c r="I569" s="2"/>
      <c r="J569" s="13"/>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row>
    <row r="570" spans="1:237" s="28" customFormat="1" ht="12.4" customHeight="1">
      <c r="A570" s="189"/>
      <c r="B570" s="208"/>
      <c r="C570" s="40" t="s">
        <v>535</v>
      </c>
      <c r="D570" s="38" t="s">
        <v>14</v>
      </c>
      <c r="E570" s="10">
        <v>67</v>
      </c>
      <c r="F570" s="11">
        <f t="shared" si="38"/>
        <v>0</v>
      </c>
      <c r="G570" s="35">
        <f t="shared" si="39"/>
        <v>67</v>
      </c>
      <c r="H570" s="8"/>
      <c r="I570" s="2"/>
      <c r="J570" s="13"/>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row>
    <row r="571" spans="1:237" s="28" customFormat="1" ht="12.4" customHeight="1" thickBot="1">
      <c r="A571" s="189"/>
      <c r="B571" s="208"/>
      <c r="C571" s="40" t="s">
        <v>536</v>
      </c>
      <c r="D571" s="38" t="s">
        <v>16</v>
      </c>
      <c r="E571" s="10">
        <v>71</v>
      </c>
      <c r="F571" s="11">
        <f t="shared" si="38"/>
        <v>0</v>
      </c>
      <c r="G571" s="35">
        <f t="shared" si="39"/>
        <v>71</v>
      </c>
      <c r="H571" s="8"/>
      <c r="I571" s="2"/>
      <c r="J571" s="13"/>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row>
    <row r="572" spans="1:237" s="28" customFormat="1" ht="12.4" customHeight="1">
      <c r="A572" s="202"/>
      <c r="B572" s="218" t="s">
        <v>537</v>
      </c>
      <c r="C572" s="41" t="s">
        <v>538</v>
      </c>
      <c r="D572" s="15" t="s">
        <v>401</v>
      </c>
      <c r="E572" s="16">
        <v>59</v>
      </c>
      <c r="F572" s="17">
        <f t="shared" si="38"/>
        <v>0</v>
      </c>
      <c r="G572" s="53">
        <f t="shared" si="39"/>
        <v>59</v>
      </c>
      <c r="H572" s="8"/>
      <c r="I572" s="2"/>
      <c r="J572" s="13"/>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row>
    <row r="573" spans="1:237" s="28" customFormat="1" ht="12.4" customHeight="1">
      <c r="A573" s="189"/>
      <c r="B573" s="206"/>
      <c r="C573" s="42" t="s">
        <v>539</v>
      </c>
      <c r="D573" s="20" t="s">
        <v>403</v>
      </c>
      <c r="E573" s="10">
        <v>61</v>
      </c>
      <c r="F573" s="11">
        <f t="shared" si="38"/>
        <v>0</v>
      </c>
      <c r="G573" s="35">
        <f t="shared" si="39"/>
        <v>61</v>
      </c>
      <c r="H573" s="8"/>
      <c r="I573" s="2"/>
      <c r="J573" s="13"/>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row>
    <row r="574" spans="1:237" s="28" customFormat="1" ht="12.4" customHeight="1">
      <c r="A574" s="189"/>
      <c r="B574" s="206"/>
      <c r="C574" s="42" t="s">
        <v>540</v>
      </c>
      <c r="D574" s="20" t="s">
        <v>14</v>
      </c>
      <c r="E574" s="10">
        <v>67</v>
      </c>
      <c r="F574" s="11">
        <f t="shared" si="38"/>
        <v>0</v>
      </c>
      <c r="G574" s="35">
        <f t="shared" si="39"/>
        <v>67</v>
      </c>
      <c r="H574" s="8"/>
      <c r="I574" s="2"/>
      <c r="J574" s="13"/>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row>
    <row r="575" spans="1:237" s="28" customFormat="1" ht="12.4" customHeight="1" thickBot="1">
      <c r="A575" s="217"/>
      <c r="B575" s="219"/>
      <c r="C575" s="43" t="s">
        <v>541</v>
      </c>
      <c r="D575" s="22" t="s">
        <v>16</v>
      </c>
      <c r="E575" s="23">
        <v>69</v>
      </c>
      <c r="F575" s="24">
        <f t="shared" si="38"/>
        <v>0</v>
      </c>
      <c r="G575" s="36">
        <f t="shared" si="39"/>
        <v>69</v>
      </c>
      <c r="H575" s="8"/>
      <c r="I575" s="2"/>
      <c r="J575" s="13"/>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row>
    <row r="576" spans="1:237" s="28" customFormat="1" ht="12.4" customHeight="1">
      <c r="A576" s="189"/>
      <c r="B576" s="190" t="s">
        <v>542</v>
      </c>
      <c r="C576" s="98" t="s">
        <v>543</v>
      </c>
      <c r="D576" s="9" t="s">
        <v>18</v>
      </c>
      <c r="E576" s="10">
        <v>89</v>
      </c>
      <c r="F576" s="11">
        <f t="shared" si="38"/>
        <v>0</v>
      </c>
      <c r="G576" s="35">
        <f t="shared" si="39"/>
        <v>89</v>
      </c>
      <c r="H576" s="2"/>
      <c r="I576" s="2"/>
      <c r="J576" s="13"/>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row>
    <row r="577" spans="1:237" s="28" customFormat="1" ht="12.4" customHeight="1">
      <c r="A577" s="189"/>
      <c r="B577" s="190"/>
      <c r="C577" s="98"/>
      <c r="D577" s="9"/>
      <c r="E577" s="71"/>
      <c r="F577" s="11"/>
      <c r="G577" s="35"/>
      <c r="H577" s="2"/>
      <c r="I577" s="2"/>
      <c r="J577" s="13"/>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row>
    <row r="578" spans="1:237" s="28" customFormat="1" ht="12.4" customHeight="1">
      <c r="A578" s="189"/>
      <c r="B578" s="190"/>
      <c r="C578" s="98"/>
      <c r="D578" s="9"/>
      <c r="E578" s="71"/>
      <c r="F578" s="11"/>
      <c r="G578" s="35"/>
      <c r="H578" s="2"/>
      <c r="I578" s="2"/>
      <c r="J578" s="13"/>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row>
    <row r="579" spans="1:237" s="28" customFormat="1" ht="12.4" customHeight="1" thickBot="1">
      <c r="A579" s="189"/>
      <c r="B579" s="190"/>
      <c r="C579" s="98"/>
      <c r="D579" s="9"/>
      <c r="E579" s="71"/>
      <c r="F579" s="11"/>
      <c r="G579" s="35"/>
      <c r="H579" s="2"/>
      <c r="I579" s="2"/>
      <c r="J579" s="13"/>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row>
    <row r="580" spans="1:237" s="28" customFormat="1" ht="12.4" customHeight="1">
      <c r="A580" s="234"/>
      <c r="B580" s="218" t="s">
        <v>544</v>
      </c>
      <c r="C580" s="101" t="s">
        <v>545</v>
      </c>
      <c r="D580" s="15" t="s">
        <v>18</v>
      </c>
      <c r="E580" s="16">
        <v>94</v>
      </c>
      <c r="F580" s="17">
        <f>$I$4</f>
        <v>0</v>
      </c>
      <c r="G580" s="53">
        <f>IF(E580="na zakázku","na zakázku",E580*(100-$I$4)*0.01)</f>
        <v>94</v>
      </c>
      <c r="H580" s="8"/>
      <c r="I580" s="2"/>
      <c r="J580" s="13"/>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row>
    <row r="581" spans="1:237" s="28" customFormat="1" ht="12.4" customHeight="1">
      <c r="A581" s="235"/>
      <c r="B581" s="206"/>
      <c r="C581" s="102"/>
      <c r="D581" s="20"/>
      <c r="E581" s="80"/>
      <c r="F581" s="81"/>
      <c r="G581" s="82"/>
      <c r="H581" s="8"/>
      <c r="I581" s="2"/>
      <c r="J581" s="13"/>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row>
    <row r="582" spans="1:237" s="28" customFormat="1" ht="12.4" customHeight="1">
      <c r="A582" s="235"/>
      <c r="B582" s="206"/>
      <c r="C582" s="102"/>
      <c r="D582" s="20"/>
      <c r="E582" s="80"/>
      <c r="F582" s="81"/>
      <c r="G582" s="82"/>
      <c r="H582" s="2"/>
      <c r="I582" s="2"/>
      <c r="J582" s="13"/>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row>
    <row r="583" spans="1:237" s="28" customFormat="1" ht="12.4" customHeight="1" thickBot="1">
      <c r="A583" s="235"/>
      <c r="B583" s="206"/>
      <c r="C583" s="102"/>
      <c r="D583" s="20"/>
      <c r="E583" s="80"/>
      <c r="F583" s="81"/>
      <c r="G583" s="82"/>
      <c r="H583" s="2"/>
      <c r="I583" s="2"/>
      <c r="J583" s="13"/>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row>
    <row r="584" spans="1:237" s="28" customFormat="1" ht="12.4" customHeight="1">
      <c r="A584" s="202"/>
      <c r="B584" s="210" t="s">
        <v>546</v>
      </c>
      <c r="C584" s="104" t="s">
        <v>547</v>
      </c>
      <c r="D584" s="26" t="s">
        <v>18</v>
      </c>
      <c r="E584" s="16">
        <v>71</v>
      </c>
      <c r="F584" s="17">
        <f>$I$4</f>
        <v>0</v>
      </c>
      <c r="G584" s="53">
        <f>IF(E584="na zakázku","na zakázku",E584*(100-$I$4)*0.01)</f>
        <v>71</v>
      </c>
      <c r="H584" s="2"/>
      <c r="I584" s="2"/>
      <c r="J584" s="13"/>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row>
    <row r="585" spans="1:237" s="28" customFormat="1" ht="12.4" customHeight="1">
      <c r="A585" s="189"/>
      <c r="B585" s="190"/>
      <c r="C585" s="98"/>
      <c r="D585" s="9"/>
      <c r="E585" s="71"/>
      <c r="F585" s="11"/>
      <c r="G585" s="35"/>
      <c r="H585" s="2"/>
      <c r="I585" s="2"/>
      <c r="J585" s="13"/>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row>
    <row r="586" spans="1:237" s="28" customFormat="1" ht="12.4" customHeight="1">
      <c r="A586" s="189"/>
      <c r="B586" s="190"/>
      <c r="C586" s="98"/>
      <c r="D586" s="9"/>
      <c r="E586" s="71"/>
      <c r="F586" s="11"/>
      <c r="G586" s="35"/>
      <c r="H586" s="2"/>
      <c r="I586" s="2"/>
      <c r="J586" s="13"/>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row>
    <row r="587" spans="1:237" s="28" customFormat="1" ht="12.4" customHeight="1" thickBot="1">
      <c r="A587" s="217"/>
      <c r="B587" s="236"/>
      <c r="C587" s="105"/>
      <c r="D587" s="27"/>
      <c r="E587" s="76"/>
      <c r="F587" s="24"/>
      <c r="G587" s="36"/>
      <c r="H587" s="2"/>
      <c r="I587" s="2"/>
      <c r="J587" s="13"/>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row>
    <row r="588" spans="1:237" s="28" customFormat="1" ht="12.4" customHeight="1">
      <c r="A588" s="235"/>
      <c r="B588" s="206" t="s">
        <v>548</v>
      </c>
      <c r="C588" s="102" t="s">
        <v>549</v>
      </c>
      <c r="D588" s="20" t="s">
        <v>18</v>
      </c>
      <c r="E588" s="10">
        <v>97</v>
      </c>
      <c r="F588" s="11">
        <f>$I$4</f>
        <v>0</v>
      </c>
      <c r="G588" s="35">
        <f>IF(E588="na zakázku","na zakázku",E588*(100-$I$4)*0.01)</f>
        <v>97</v>
      </c>
      <c r="H588" s="8"/>
      <c r="I588" s="2"/>
      <c r="J588" s="13"/>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row>
    <row r="589" spans="1:237" s="28" customFormat="1" ht="12.4" customHeight="1">
      <c r="A589" s="235"/>
      <c r="B589" s="206"/>
      <c r="C589" s="102"/>
      <c r="D589" s="20"/>
      <c r="E589" s="80"/>
      <c r="F589" s="81"/>
      <c r="G589" s="82"/>
      <c r="H589" s="8"/>
      <c r="I589" s="2"/>
      <c r="J589" s="13"/>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row>
    <row r="590" spans="1:237" s="28" customFormat="1" ht="12.4" customHeight="1">
      <c r="A590" s="235"/>
      <c r="B590" s="206"/>
      <c r="C590" s="102"/>
      <c r="D590" s="79"/>
      <c r="E590" s="80"/>
      <c r="F590" s="81"/>
      <c r="G590" s="82"/>
      <c r="H590" s="2"/>
      <c r="I590" s="2"/>
      <c r="J590" s="13"/>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row>
    <row r="591" spans="1:237" s="28" customFormat="1" ht="12.4" customHeight="1">
      <c r="A591" s="235"/>
      <c r="B591" s="206"/>
      <c r="C591" s="102"/>
      <c r="D591" s="79"/>
      <c r="E591" s="80"/>
      <c r="F591" s="81"/>
      <c r="G591" s="82"/>
      <c r="H591" s="2"/>
      <c r="I591" s="2"/>
      <c r="J591" s="175"/>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row>
    <row r="592" spans="1:237" s="28" customFormat="1" ht="12.4" customHeight="1">
      <c r="A592" s="29" t="s">
        <v>32</v>
      </c>
      <c r="B592" s="30"/>
      <c r="C592" s="30"/>
      <c r="D592" s="52"/>
      <c r="E592" s="112"/>
      <c r="F592" s="93"/>
      <c r="G592" s="94"/>
      <c r="H592" s="2"/>
      <c r="I592" s="2"/>
      <c r="J592" s="13"/>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row>
    <row r="593" spans="1:237" s="28" customFormat="1" ht="12.4" customHeight="1">
      <c r="A593" s="29" t="s">
        <v>217</v>
      </c>
      <c r="B593" s="30"/>
      <c r="C593" s="30"/>
      <c r="D593" s="52"/>
      <c r="E593" s="112"/>
      <c r="F593" s="93"/>
      <c r="G593" s="94"/>
      <c r="H593" s="2"/>
      <c r="I593" s="2"/>
      <c r="J593" s="13"/>
      <c r="K593" s="175"/>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row>
    <row r="594" spans="1:237" s="28" customFormat="1" ht="12.4" customHeight="1">
      <c r="E594" s="32"/>
      <c r="G594" s="32"/>
      <c r="I594" s="2"/>
      <c r="J594" s="13"/>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row>
    <row r="595" spans="1:237" s="28" customFormat="1" ht="12.4" customHeight="1">
      <c r="A595" s="188" t="s">
        <v>550</v>
      </c>
      <c r="B595" s="188"/>
      <c r="C595" s="188"/>
      <c r="D595" s="188"/>
      <c r="E595" s="188"/>
      <c r="F595" s="188"/>
      <c r="G595" s="188"/>
      <c r="H595" s="8"/>
      <c r="I595" s="2"/>
      <c r="J595" s="13"/>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row>
    <row r="596" spans="1:237" s="28" customFormat="1" ht="12.4" customHeight="1">
      <c r="A596" s="188"/>
      <c r="B596" s="188"/>
      <c r="C596" s="188"/>
      <c r="D596" s="188"/>
      <c r="E596" s="188"/>
      <c r="F596" s="188"/>
      <c r="G596" s="188"/>
      <c r="H596" s="8"/>
      <c r="I596" s="2"/>
      <c r="J596" s="13"/>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row>
    <row r="597" spans="1:237" s="28" customFormat="1" ht="20.65" customHeight="1">
      <c r="A597" s="3"/>
      <c r="B597" s="4" t="s">
        <v>4</v>
      </c>
      <c r="C597" s="4" t="s">
        <v>5</v>
      </c>
      <c r="D597" s="5" t="s">
        <v>6</v>
      </c>
      <c r="E597" s="6" t="s">
        <v>7</v>
      </c>
      <c r="F597" s="7" t="s">
        <v>8</v>
      </c>
      <c r="G597" s="6" t="s">
        <v>9</v>
      </c>
      <c r="H597" s="8"/>
      <c r="I597" s="2"/>
      <c r="J597" s="13"/>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row>
    <row r="598" spans="1:237" s="28" customFormat="1" ht="12.4" customHeight="1">
      <c r="A598" s="189"/>
      <c r="B598" s="190" t="s">
        <v>551</v>
      </c>
      <c r="C598" s="40" t="s">
        <v>552</v>
      </c>
      <c r="D598" s="38" t="s">
        <v>18</v>
      </c>
      <c r="E598" s="10">
        <v>194</v>
      </c>
      <c r="F598" s="11">
        <f>$I$4</f>
        <v>0</v>
      </c>
      <c r="G598" s="35">
        <f>IF(E598="na zakázku","na zakázku",E598*(100-$I$4)*0.01)</f>
        <v>194</v>
      </c>
      <c r="H598" s="8"/>
      <c r="I598" s="2"/>
      <c r="J598" s="13"/>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row>
    <row r="599" spans="1:237" s="28" customFormat="1" ht="12.4" customHeight="1">
      <c r="A599" s="189"/>
      <c r="B599" s="190"/>
      <c r="C599" s="40" t="s">
        <v>553</v>
      </c>
      <c r="D599" s="38" t="s">
        <v>18</v>
      </c>
      <c r="E599" s="10">
        <v>194</v>
      </c>
      <c r="F599" s="11">
        <f>$I$4</f>
        <v>0</v>
      </c>
      <c r="G599" s="35">
        <f>IF(E599="na zakázku","na zakázku",E599*(100-$I$4)*0.01)</f>
        <v>194</v>
      </c>
      <c r="H599" s="8"/>
      <c r="I599" s="2"/>
      <c r="J599" s="13"/>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row>
    <row r="600" spans="1:237" s="28" customFormat="1" ht="12.4" customHeight="1">
      <c r="A600" s="189"/>
      <c r="B600" s="190"/>
      <c r="C600" s="40"/>
      <c r="D600" s="38"/>
      <c r="E600" s="10"/>
      <c r="F600" s="11"/>
      <c r="G600" s="35"/>
      <c r="H600" s="8"/>
      <c r="I600" s="2"/>
      <c r="J600" s="13"/>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row>
    <row r="601" spans="1:237" s="28" customFormat="1" ht="12.4" customHeight="1">
      <c r="A601" s="189"/>
      <c r="B601" s="190"/>
      <c r="C601" s="40"/>
      <c r="D601" s="38"/>
      <c r="E601" s="10"/>
      <c r="F601" s="11"/>
      <c r="G601" s="35"/>
      <c r="H601" s="8"/>
      <c r="I601" s="2"/>
      <c r="J601" s="13"/>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row>
    <row r="602" spans="1:237" s="29" customFormat="1" ht="12.4" customHeight="1">
      <c r="A602" s="29" t="s">
        <v>32</v>
      </c>
      <c r="E602" s="127"/>
      <c r="G602" s="127"/>
    </row>
    <row r="603" spans="1:237" s="28" customFormat="1" ht="12.75" customHeight="1">
      <c r="E603" s="32"/>
      <c r="G603" s="32"/>
      <c r="I603" s="2"/>
      <c r="J603" s="13"/>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row>
    <row r="604" spans="1:237" s="28" customFormat="1" ht="12.75" customHeight="1">
      <c r="A604" s="188" t="s">
        <v>554</v>
      </c>
      <c r="B604" s="188"/>
      <c r="C604" s="188"/>
      <c r="D604" s="188"/>
      <c r="E604" s="188"/>
      <c r="F604" s="188"/>
      <c r="G604" s="188"/>
      <c r="I604" s="2"/>
      <c r="J604" s="13"/>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row>
    <row r="605" spans="1:237" s="28" customFormat="1" ht="12.75" customHeight="1">
      <c r="A605" s="188"/>
      <c r="B605" s="188"/>
      <c r="C605" s="188"/>
      <c r="D605" s="188"/>
      <c r="E605" s="188"/>
      <c r="F605" s="188"/>
      <c r="G605" s="188"/>
      <c r="I605" s="2"/>
      <c r="J605" s="13"/>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row>
    <row r="606" spans="1:237" s="28" customFormat="1" ht="19.899999999999999" customHeight="1">
      <c r="A606" s="3" t="s">
        <v>127</v>
      </c>
      <c r="B606" s="4" t="s">
        <v>4</v>
      </c>
      <c r="C606" s="4" t="s">
        <v>5</v>
      </c>
      <c r="D606" s="5" t="s">
        <v>6</v>
      </c>
      <c r="E606" s="6" t="s">
        <v>7</v>
      </c>
      <c r="F606" s="7" t="s">
        <v>8</v>
      </c>
      <c r="G606" s="6" t="s">
        <v>9</v>
      </c>
      <c r="I606" s="2"/>
      <c r="J606" s="13"/>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row>
    <row r="607" spans="1:237" s="28" customFormat="1" ht="12.75" customHeight="1">
      <c r="A607" s="189"/>
      <c r="B607" s="208" t="s">
        <v>555</v>
      </c>
      <c r="C607" s="40" t="s">
        <v>556</v>
      </c>
      <c r="D607" s="38" t="s">
        <v>401</v>
      </c>
      <c r="E607" s="10">
        <v>14</v>
      </c>
      <c r="F607" s="11">
        <f>$I$4</f>
        <v>0</v>
      </c>
      <c r="G607" s="35">
        <f>IF(E607="na zakázku","na zakázku",E607*(100-$I$4)*0.01)</f>
        <v>14</v>
      </c>
      <c r="I607" s="2"/>
      <c r="J607" s="13"/>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row>
    <row r="608" spans="1:237" s="28" customFormat="1" ht="12.75" customHeight="1">
      <c r="A608" s="189"/>
      <c r="B608" s="208"/>
      <c r="C608" s="40" t="s">
        <v>557</v>
      </c>
      <c r="D608" s="38" t="s">
        <v>403</v>
      </c>
      <c r="E608" s="10">
        <v>15</v>
      </c>
      <c r="F608" s="11">
        <f>$I$4</f>
        <v>0</v>
      </c>
      <c r="G608" s="35">
        <f>IF(E608="na zakázku","na zakázku",E608*(100-$I$4)*0.01)</f>
        <v>15</v>
      </c>
      <c r="I608" s="2"/>
      <c r="J608" s="13"/>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row>
    <row r="609" spans="1:237" s="28" customFormat="1" ht="12.75" customHeight="1">
      <c r="A609" s="189"/>
      <c r="B609" s="208"/>
      <c r="C609" s="40" t="s">
        <v>558</v>
      </c>
      <c r="D609" s="38" t="s">
        <v>14</v>
      </c>
      <c r="E609" s="10">
        <v>16.5</v>
      </c>
      <c r="F609" s="11">
        <f>$I$4</f>
        <v>0</v>
      </c>
      <c r="G609" s="35">
        <f>IF(E609="na zakázku","na zakázku",E609*(100-$I$4)*0.01)</f>
        <v>16.5</v>
      </c>
      <c r="I609" s="2"/>
      <c r="J609" s="13"/>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row>
    <row r="610" spans="1:237" s="28" customFormat="1" ht="12.75" customHeight="1">
      <c r="A610" s="189"/>
      <c r="B610" s="208"/>
      <c r="C610" s="40" t="s">
        <v>559</v>
      </c>
      <c r="D610" s="38" t="s">
        <v>16</v>
      </c>
      <c r="E610" s="10">
        <v>17.5</v>
      </c>
      <c r="F610" s="11">
        <f>$I$4</f>
        <v>0</v>
      </c>
      <c r="G610" s="35">
        <f>IF(E610="na zakázku","na zakázku",E610*(100-$I$4)*0.01)</f>
        <v>17.5</v>
      </c>
      <c r="I610" s="2"/>
      <c r="J610" s="13"/>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row>
    <row r="611" spans="1:237" s="28" customFormat="1" ht="12.75" customHeight="1">
      <c r="E611" s="32"/>
      <c r="G611" s="32"/>
      <c r="I611" s="2"/>
      <c r="J611" s="13"/>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row>
    <row r="612" spans="1:237" s="28" customFormat="1" ht="15" customHeight="1">
      <c r="A612" s="193" t="s">
        <v>560</v>
      </c>
      <c r="B612" s="194"/>
      <c r="C612" s="194"/>
      <c r="D612" s="194"/>
      <c r="E612" s="194"/>
      <c r="F612" s="194"/>
      <c r="G612" s="194"/>
      <c r="H612" s="8"/>
      <c r="I612" s="2"/>
      <c r="J612" s="13"/>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row>
    <row r="613" spans="1:237" s="28" customFormat="1" ht="15" customHeight="1">
      <c r="A613" s="194" t="s">
        <v>561</v>
      </c>
      <c r="B613" s="194"/>
      <c r="C613" s="194"/>
      <c r="D613" s="194"/>
      <c r="E613" s="194"/>
      <c r="F613" s="194"/>
      <c r="G613" s="194"/>
      <c r="H613" s="8"/>
      <c r="I613" s="2"/>
      <c r="J613" s="13"/>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row>
    <row r="614" spans="1:237" s="28" customFormat="1" ht="12.75" customHeight="1">
      <c r="A614" s="188" t="s">
        <v>560</v>
      </c>
      <c r="B614" s="188"/>
      <c r="C614" s="188"/>
      <c r="D614" s="188"/>
      <c r="E614" s="188"/>
      <c r="F614" s="188"/>
      <c r="G614" s="188"/>
      <c r="H614" s="8"/>
      <c r="I614" s="2"/>
      <c r="J614" s="13"/>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row>
    <row r="615" spans="1:237" s="28" customFormat="1" ht="12.75" customHeight="1">
      <c r="A615" s="188"/>
      <c r="B615" s="188"/>
      <c r="C615" s="188"/>
      <c r="D615" s="188"/>
      <c r="E615" s="188"/>
      <c r="F615" s="188"/>
      <c r="G615" s="188"/>
      <c r="H615" s="8"/>
      <c r="I615" s="2"/>
      <c r="J615" s="13"/>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row>
    <row r="616" spans="1:237" s="28" customFormat="1" ht="21" customHeight="1" thickBot="1">
      <c r="A616" s="3"/>
      <c r="B616" s="4" t="s">
        <v>4</v>
      </c>
      <c r="C616" s="4" t="s">
        <v>5</v>
      </c>
      <c r="D616" s="5" t="s">
        <v>6</v>
      </c>
      <c r="E616" s="6" t="s">
        <v>7</v>
      </c>
      <c r="F616" s="7" t="s">
        <v>8</v>
      </c>
      <c r="G616" s="6" t="s">
        <v>9</v>
      </c>
      <c r="H616" s="8"/>
      <c r="I616" s="2"/>
      <c r="J616" s="13"/>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row>
    <row r="617" spans="1:237" s="28" customFormat="1" ht="12.4" customHeight="1" thickTop="1">
      <c r="A617" s="230"/>
      <c r="B617" s="233" t="s">
        <v>562</v>
      </c>
      <c r="C617" s="128" t="s">
        <v>563</v>
      </c>
      <c r="D617" s="129" t="s">
        <v>564</v>
      </c>
      <c r="E617" s="130">
        <v>105</v>
      </c>
      <c r="F617" s="131">
        <f t="shared" ref="F617:F628" si="40">$I$4</f>
        <v>0</v>
      </c>
      <c r="G617" s="132">
        <f t="shared" ref="G617:G628" si="41">IF(E617="na zakázku","na zakázku",E617*(100-$I$4)*0.01)</f>
        <v>105</v>
      </c>
      <c r="H617" s="8"/>
      <c r="I617" s="2"/>
      <c r="J617" s="13"/>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row>
    <row r="618" spans="1:237" s="28" customFormat="1" ht="12.4" customHeight="1">
      <c r="A618" s="231"/>
      <c r="B618" s="228"/>
      <c r="C618" s="133" t="s">
        <v>565</v>
      </c>
      <c r="D618" s="134" t="s">
        <v>566</v>
      </c>
      <c r="E618" s="135">
        <v>119</v>
      </c>
      <c r="F618" s="136">
        <f t="shared" si="40"/>
        <v>0</v>
      </c>
      <c r="G618" s="137">
        <f t="shared" si="41"/>
        <v>119</v>
      </c>
      <c r="H618" s="8"/>
      <c r="I618" s="2"/>
      <c r="J618" s="13"/>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row>
    <row r="619" spans="1:237" s="28" customFormat="1" ht="12.4" customHeight="1" thickBot="1">
      <c r="A619" s="232"/>
      <c r="B619" s="229"/>
      <c r="C619" s="133" t="s">
        <v>567</v>
      </c>
      <c r="D619" s="134" t="s">
        <v>568</v>
      </c>
      <c r="E619" s="135">
        <v>191</v>
      </c>
      <c r="F619" s="136">
        <f t="shared" si="40"/>
        <v>0</v>
      </c>
      <c r="G619" s="137">
        <f t="shared" si="41"/>
        <v>191</v>
      </c>
      <c r="H619" s="8"/>
      <c r="I619" s="2"/>
      <c r="J619" s="13"/>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row>
    <row r="620" spans="1:237" s="28" customFormat="1" ht="12.4" customHeight="1" thickTop="1">
      <c r="A620" s="224"/>
      <c r="B620" s="227" t="s">
        <v>569</v>
      </c>
      <c r="C620" s="138" t="s">
        <v>570</v>
      </c>
      <c r="D620" s="129" t="s">
        <v>564</v>
      </c>
      <c r="E620" s="139">
        <v>105</v>
      </c>
      <c r="F620" s="140">
        <f t="shared" si="40"/>
        <v>0</v>
      </c>
      <c r="G620" s="141">
        <f t="shared" si="41"/>
        <v>105</v>
      </c>
      <c r="H620" s="8"/>
      <c r="I620" s="2"/>
      <c r="J620" s="13"/>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row>
    <row r="621" spans="1:237" s="28" customFormat="1" ht="12.4" customHeight="1">
      <c r="A621" s="225"/>
      <c r="B621" s="228"/>
      <c r="C621" s="142" t="s">
        <v>571</v>
      </c>
      <c r="D621" s="134" t="s">
        <v>566</v>
      </c>
      <c r="E621" s="135">
        <v>119</v>
      </c>
      <c r="F621" s="136">
        <f t="shared" si="40"/>
        <v>0</v>
      </c>
      <c r="G621" s="143">
        <f t="shared" si="41"/>
        <v>119</v>
      </c>
      <c r="H621" s="8"/>
      <c r="I621" s="2"/>
      <c r="J621" s="13"/>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row>
    <row r="622" spans="1:237" s="28" customFormat="1" ht="12.4" customHeight="1" thickBot="1">
      <c r="A622" s="226"/>
      <c r="B622" s="229"/>
      <c r="C622" s="144" t="s">
        <v>572</v>
      </c>
      <c r="D622" s="134" t="s">
        <v>568</v>
      </c>
      <c r="E622" s="145">
        <v>191</v>
      </c>
      <c r="F622" s="146">
        <f t="shared" si="40"/>
        <v>0</v>
      </c>
      <c r="G622" s="147">
        <f t="shared" si="41"/>
        <v>191</v>
      </c>
      <c r="H622" s="8"/>
      <c r="I622" s="2"/>
      <c r="J622" s="13"/>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row>
    <row r="623" spans="1:237" s="28" customFormat="1" ht="12.4" customHeight="1">
      <c r="A623" s="224"/>
      <c r="B623" s="227" t="s">
        <v>573</v>
      </c>
      <c r="C623" s="138" t="s">
        <v>574</v>
      </c>
      <c r="D623" s="148"/>
      <c r="E623" s="139">
        <v>35</v>
      </c>
      <c r="F623" s="140">
        <f t="shared" si="40"/>
        <v>0</v>
      </c>
      <c r="G623" s="141">
        <f t="shared" si="41"/>
        <v>35</v>
      </c>
      <c r="H623" s="8"/>
      <c r="I623" s="2"/>
      <c r="J623" s="13"/>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row>
    <row r="624" spans="1:237" s="28" customFormat="1" ht="12.4" customHeight="1">
      <c r="A624" s="225"/>
      <c r="B624" s="228"/>
      <c r="C624" s="133" t="s">
        <v>575</v>
      </c>
      <c r="D624" s="134"/>
      <c r="E624" s="135">
        <v>45</v>
      </c>
      <c r="F624" s="136">
        <f t="shared" si="40"/>
        <v>0</v>
      </c>
      <c r="G624" s="143">
        <f t="shared" si="41"/>
        <v>45</v>
      </c>
      <c r="H624" s="8"/>
      <c r="I624" s="2"/>
      <c r="J624" s="13"/>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row>
    <row r="625" spans="1:237" s="28" customFormat="1" ht="12.4" customHeight="1" thickBot="1">
      <c r="A625" s="226"/>
      <c r="B625" s="229"/>
      <c r="C625" s="149" t="s">
        <v>576</v>
      </c>
      <c r="D625" s="150"/>
      <c r="E625" s="145">
        <v>61</v>
      </c>
      <c r="F625" s="146">
        <f t="shared" si="40"/>
        <v>0</v>
      </c>
      <c r="G625" s="147">
        <f t="shared" si="41"/>
        <v>61</v>
      </c>
      <c r="H625" s="8"/>
      <c r="I625" s="2"/>
      <c r="J625" s="13"/>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row>
    <row r="626" spans="1:237" s="28" customFormat="1" ht="12.4" customHeight="1">
      <c r="A626" s="198"/>
      <c r="B626" s="227" t="s">
        <v>577</v>
      </c>
      <c r="C626" s="151" t="s">
        <v>578</v>
      </c>
      <c r="D626" s="134"/>
      <c r="E626" s="135">
        <v>25</v>
      </c>
      <c r="F626" s="136">
        <f t="shared" si="40"/>
        <v>0</v>
      </c>
      <c r="G626" s="35">
        <f t="shared" si="41"/>
        <v>25</v>
      </c>
      <c r="H626" s="8"/>
      <c r="I626" s="2"/>
      <c r="J626" s="13"/>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row>
    <row r="627" spans="1:237" s="28" customFormat="1" ht="12.4" customHeight="1">
      <c r="A627" s="195"/>
      <c r="B627" s="228"/>
      <c r="C627" s="133" t="s">
        <v>579</v>
      </c>
      <c r="D627" s="134"/>
      <c r="E627" s="135">
        <v>35</v>
      </c>
      <c r="F627" s="136">
        <f t="shared" si="40"/>
        <v>0</v>
      </c>
      <c r="G627" s="35">
        <f t="shared" si="41"/>
        <v>35</v>
      </c>
      <c r="H627" s="8"/>
      <c r="I627" s="2"/>
      <c r="J627" s="13"/>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row>
    <row r="628" spans="1:237" s="28" customFormat="1" ht="12.4" customHeight="1">
      <c r="A628" s="195"/>
      <c r="B628" s="228"/>
      <c r="C628" s="133" t="s">
        <v>580</v>
      </c>
      <c r="D628" s="134"/>
      <c r="E628" s="135">
        <v>49</v>
      </c>
      <c r="F628" s="136">
        <f t="shared" si="40"/>
        <v>0</v>
      </c>
      <c r="G628" s="35">
        <f t="shared" si="41"/>
        <v>49</v>
      </c>
      <c r="H628" s="8"/>
      <c r="I628" s="2"/>
      <c r="J628" s="13"/>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row>
    <row r="629" spans="1:237" s="28" customFormat="1" ht="12.75" customHeight="1">
      <c r="E629" s="32"/>
      <c r="G629" s="32"/>
      <c r="I629" s="2"/>
      <c r="J629" s="13"/>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row>
    <row r="630" spans="1:237" s="28" customFormat="1" ht="12.75" customHeight="1">
      <c r="A630" s="188" t="s">
        <v>581</v>
      </c>
      <c r="B630" s="188"/>
      <c r="C630" s="188"/>
      <c r="D630" s="188"/>
      <c r="E630" s="188"/>
      <c r="F630" s="188"/>
      <c r="G630" s="188"/>
      <c r="H630" s="8"/>
      <c r="I630" s="106"/>
      <c r="J630" s="13"/>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row>
    <row r="631" spans="1:237" s="28" customFormat="1" ht="12.75" customHeight="1">
      <c r="A631" s="188"/>
      <c r="B631" s="188"/>
      <c r="C631" s="188"/>
      <c r="D631" s="188"/>
      <c r="E631" s="188"/>
      <c r="F631" s="188"/>
      <c r="G631" s="188"/>
      <c r="H631" s="8"/>
      <c r="I631" s="106"/>
      <c r="J631" s="13"/>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row>
    <row r="632" spans="1:237" s="28" customFormat="1" ht="21" customHeight="1">
      <c r="A632" s="3" t="s">
        <v>127</v>
      </c>
      <c r="B632" s="4" t="s">
        <v>4</v>
      </c>
      <c r="C632" s="4" t="s">
        <v>5</v>
      </c>
      <c r="D632" s="5" t="s">
        <v>128</v>
      </c>
      <c r="E632" s="6" t="s">
        <v>7</v>
      </c>
      <c r="F632" s="7" t="s">
        <v>8</v>
      </c>
      <c r="G632" s="6" t="s">
        <v>9</v>
      </c>
      <c r="H632" s="8"/>
      <c r="I632" s="106"/>
      <c r="J632" s="13"/>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row>
    <row r="633" spans="1:237" s="28" customFormat="1" ht="12.4" customHeight="1">
      <c r="A633" s="189"/>
      <c r="B633" s="208" t="s">
        <v>582</v>
      </c>
      <c r="C633" s="37" t="s">
        <v>583</v>
      </c>
      <c r="D633" s="38" t="s">
        <v>156</v>
      </c>
      <c r="E633" s="10">
        <v>36</v>
      </c>
      <c r="F633" s="11">
        <f>$I$4</f>
        <v>0</v>
      </c>
      <c r="G633" s="35">
        <f>IF(E633="na zakázku","na zakázku",E633*(100-$I$4)*0.01)</f>
        <v>36</v>
      </c>
      <c r="H633" s="8"/>
      <c r="I633" s="106"/>
      <c r="J633" s="13"/>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row>
    <row r="634" spans="1:237" s="28" customFormat="1" ht="12.4" customHeight="1">
      <c r="A634" s="189"/>
      <c r="B634" s="208"/>
      <c r="C634" s="37" t="s">
        <v>584</v>
      </c>
      <c r="D634" s="38" t="s">
        <v>162</v>
      </c>
      <c r="E634" s="10">
        <v>44</v>
      </c>
      <c r="F634" s="11">
        <f>$I$4</f>
        <v>0</v>
      </c>
      <c r="G634" s="35">
        <f>IF(E634="na zakázku","na zakázku",E634*(100-$I$4)*0.01)</f>
        <v>44</v>
      </c>
      <c r="H634" s="8"/>
      <c r="I634" s="106"/>
      <c r="J634" s="13"/>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row>
    <row r="635" spans="1:237" s="28" customFormat="1" ht="12.4" customHeight="1" thickBot="1">
      <c r="A635" s="189"/>
      <c r="B635" s="208"/>
      <c r="C635" s="37"/>
      <c r="D635" s="38"/>
      <c r="E635" s="70"/>
      <c r="F635" s="72"/>
      <c r="G635" s="35"/>
      <c r="H635" s="8"/>
      <c r="I635" s="106"/>
      <c r="J635" s="13"/>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row>
    <row r="636" spans="1:237" s="28" customFormat="1" ht="12.4" customHeight="1">
      <c r="A636" s="202"/>
      <c r="B636" s="207" t="s">
        <v>585</v>
      </c>
      <c r="C636" s="152" t="s">
        <v>586</v>
      </c>
      <c r="D636" s="45"/>
      <c r="E636" s="16">
        <v>15</v>
      </c>
      <c r="F636" s="17">
        <f>$I$4</f>
        <v>0</v>
      </c>
      <c r="G636" s="53">
        <f>IF(E636="na zakázku","na zakázku",E636*(100-$I$4)*0.01)</f>
        <v>15</v>
      </c>
      <c r="H636" s="8"/>
      <c r="I636" s="106"/>
      <c r="J636" s="13"/>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row>
    <row r="637" spans="1:237" s="28" customFormat="1" ht="12.4" customHeight="1" thickBot="1">
      <c r="A637" s="217"/>
      <c r="B637" s="223"/>
      <c r="C637" s="126"/>
      <c r="D637" s="47"/>
      <c r="E637" s="23"/>
      <c r="F637" s="24"/>
      <c r="G637" s="36"/>
      <c r="H637" s="8"/>
      <c r="I637" s="106"/>
      <c r="J637" s="13"/>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row>
    <row r="638" spans="1:237" s="28" customFormat="1" ht="12.75" customHeight="1">
      <c r="A638" s="189"/>
      <c r="B638" s="208" t="s">
        <v>587</v>
      </c>
      <c r="C638" s="37" t="s">
        <v>588</v>
      </c>
      <c r="D638" s="38" t="s">
        <v>156</v>
      </c>
      <c r="E638" s="10">
        <v>84</v>
      </c>
      <c r="F638" s="11">
        <f>$I$4</f>
        <v>0</v>
      </c>
      <c r="G638" s="35">
        <f>IF(E638="na zakázku","na zakázku",E638*(100-$I$4)*0.01)</f>
        <v>84</v>
      </c>
      <c r="I638" s="2"/>
      <c r="J638" s="13"/>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row>
    <row r="639" spans="1:237" s="28" customFormat="1" ht="12.75" customHeight="1">
      <c r="A639" s="189"/>
      <c r="B639" s="208"/>
      <c r="C639" s="37" t="s">
        <v>589</v>
      </c>
      <c r="D639" s="38" t="s">
        <v>162</v>
      </c>
      <c r="E639" s="10">
        <v>129</v>
      </c>
      <c r="F639" s="11">
        <f>$I$4</f>
        <v>0</v>
      </c>
      <c r="G639" s="35">
        <f>IF(E639="na zakázku","na zakázku",E639*(100-$I$4)*0.01)</f>
        <v>129</v>
      </c>
      <c r="I639" s="2"/>
      <c r="J639" s="13"/>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row>
    <row r="640" spans="1:237" s="28" customFormat="1" ht="12.75" customHeight="1">
      <c r="A640" s="189"/>
      <c r="B640" s="208"/>
      <c r="C640" s="37"/>
      <c r="D640" s="38"/>
      <c r="E640" s="70"/>
      <c r="F640" s="72"/>
      <c r="G640" s="35"/>
      <c r="I640" s="2"/>
      <c r="J640" s="13"/>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row>
    <row r="641" spans="1:237" s="28" customFormat="1" ht="12.75" customHeight="1">
      <c r="E641" s="32"/>
      <c r="G641" s="32"/>
      <c r="I641" s="2"/>
      <c r="J641" s="13"/>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row>
    <row r="642" spans="1:237" s="28" customFormat="1" ht="15" customHeight="1">
      <c r="A642" s="193" t="s">
        <v>590</v>
      </c>
      <c r="B642" s="194"/>
      <c r="C642" s="194"/>
      <c r="D642" s="194"/>
      <c r="E642" s="194"/>
      <c r="F642" s="194"/>
      <c r="G642" s="194"/>
      <c r="H642" s="8"/>
      <c r="I642" s="2"/>
      <c r="J642" s="13"/>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row>
    <row r="643" spans="1:237" s="28" customFormat="1" ht="15" customHeight="1">
      <c r="A643" s="194" t="s">
        <v>591</v>
      </c>
      <c r="B643" s="194"/>
      <c r="C643" s="194"/>
      <c r="D643" s="194"/>
      <c r="E643" s="194"/>
      <c r="F643" s="194"/>
      <c r="G643" s="194"/>
      <c r="H643" s="8"/>
      <c r="I643" s="2"/>
      <c r="J643" s="13"/>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row>
    <row r="644" spans="1:237" s="28" customFormat="1" ht="12.75" customHeight="1">
      <c r="A644" s="188" t="s">
        <v>592</v>
      </c>
      <c r="B644" s="188"/>
      <c r="C644" s="188"/>
      <c r="D644" s="188"/>
      <c r="E644" s="188"/>
      <c r="F644" s="188"/>
      <c r="G644" s="188"/>
      <c r="H644" s="8"/>
      <c r="I644" s="2"/>
      <c r="J644" s="13"/>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row>
    <row r="645" spans="1:237" s="28" customFormat="1" ht="12.75" customHeight="1">
      <c r="A645" s="188"/>
      <c r="B645" s="188"/>
      <c r="C645" s="188"/>
      <c r="D645" s="188"/>
      <c r="E645" s="188"/>
      <c r="F645" s="188"/>
      <c r="G645" s="188"/>
      <c r="H645" s="8"/>
      <c r="I645" s="2"/>
      <c r="J645" s="13"/>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row>
    <row r="646" spans="1:237" s="28" customFormat="1" ht="21" customHeight="1">
      <c r="A646" s="3" t="s">
        <v>127</v>
      </c>
      <c r="B646" s="4" t="s">
        <v>4</v>
      </c>
      <c r="C646" s="4" t="s">
        <v>5</v>
      </c>
      <c r="D646" s="5" t="s">
        <v>593</v>
      </c>
      <c r="E646" s="6" t="s">
        <v>7</v>
      </c>
      <c r="F646" s="7" t="s">
        <v>8</v>
      </c>
      <c r="G646" s="6" t="s">
        <v>9</v>
      </c>
      <c r="H646" s="8"/>
      <c r="I646" s="2"/>
      <c r="J646" s="13"/>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row>
    <row r="647" spans="1:237" s="28" customFormat="1" ht="12.75" customHeight="1">
      <c r="A647" s="189"/>
      <c r="B647" s="190" t="s">
        <v>594</v>
      </c>
      <c r="C647" s="153" t="s">
        <v>595</v>
      </c>
      <c r="D647" s="9" t="s">
        <v>596</v>
      </c>
      <c r="E647" s="10">
        <v>8.5</v>
      </c>
      <c r="F647" s="11">
        <f>$I$4</f>
        <v>0</v>
      </c>
      <c r="G647" s="35">
        <f>IF(E647="na zakázku","na zakázku",E647*(100-$I$4)*0.01)</f>
        <v>8.5</v>
      </c>
      <c r="H647" s="8"/>
      <c r="I647" s="2"/>
      <c r="J647" s="13"/>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row>
    <row r="648" spans="1:237" s="28" customFormat="1" ht="12.75" customHeight="1">
      <c r="A648" s="189"/>
      <c r="B648" s="190"/>
      <c r="C648" s="153" t="s">
        <v>597</v>
      </c>
      <c r="D648" s="9" t="s">
        <v>598</v>
      </c>
      <c r="E648" s="70">
        <v>9.5</v>
      </c>
      <c r="F648" s="11">
        <f>$I$4</f>
        <v>0</v>
      </c>
      <c r="G648" s="35">
        <f>IF(E648="na zakázku","na zakázku",E648*(100-$I$4)*0.01)</f>
        <v>9.5</v>
      </c>
      <c r="H648" s="154"/>
      <c r="I648" s="2"/>
      <c r="J648" s="13"/>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row>
    <row r="649" spans="1:237" s="28" customFormat="1" ht="12.75" customHeight="1" thickBot="1">
      <c r="A649" s="189"/>
      <c r="B649" s="190"/>
      <c r="C649" s="153"/>
      <c r="D649" s="9"/>
      <c r="E649" s="70"/>
      <c r="F649" s="11"/>
      <c r="G649" s="35"/>
      <c r="H649" s="154"/>
      <c r="I649" s="2"/>
      <c r="J649" s="13"/>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row>
    <row r="650" spans="1:237" s="28" customFormat="1" ht="12.75" customHeight="1">
      <c r="A650" s="202"/>
      <c r="B650" s="218" t="s">
        <v>599</v>
      </c>
      <c r="C650" s="155" t="s">
        <v>600</v>
      </c>
      <c r="D650" s="15" t="s">
        <v>596</v>
      </c>
      <c r="E650" s="16">
        <v>10.5</v>
      </c>
      <c r="F650" s="17">
        <f>$I$4</f>
        <v>0</v>
      </c>
      <c r="G650" s="53">
        <f>IF(E650="na zakázku","na zakázku",E650*(100-$I$4)*0.01)</f>
        <v>10.5</v>
      </c>
      <c r="H650" s="8"/>
      <c r="I650" s="2"/>
      <c r="J650" s="13"/>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row>
    <row r="651" spans="1:237" s="28" customFormat="1" ht="12.4" customHeight="1">
      <c r="A651" s="189"/>
      <c r="B651" s="206"/>
      <c r="C651" s="156" t="s">
        <v>601</v>
      </c>
      <c r="D651" s="20" t="s">
        <v>598</v>
      </c>
      <c r="E651" s="80">
        <v>13.5</v>
      </c>
      <c r="F651" s="11">
        <f>$I$4</f>
        <v>0</v>
      </c>
      <c r="G651" s="35">
        <f>IF(E651="na zakázku","na zakázku",E651*(100-$I$4)*0.01)</f>
        <v>13.5</v>
      </c>
      <c r="H651" s="154"/>
      <c r="I651" s="2"/>
      <c r="J651" s="13"/>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row>
    <row r="652" spans="1:237" s="28" customFormat="1" ht="12.4" customHeight="1" thickBot="1">
      <c r="A652" s="217"/>
      <c r="B652" s="219"/>
      <c r="C652" s="157"/>
      <c r="D652" s="22"/>
      <c r="E652" s="158"/>
      <c r="F652" s="90"/>
      <c r="G652" s="111"/>
      <c r="H652" s="154"/>
      <c r="I652" s="2"/>
      <c r="J652" s="13"/>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row>
    <row r="653" spans="1:237" s="28" customFormat="1" ht="12.4" customHeight="1">
      <c r="A653" s="189"/>
      <c r="B653" s="190" t="s">
        <v>602</v>
      </c>
      <c r="C653" s="153" t="s">
        <v>603</v>
      </c>
      <c r="D653" s="9" t="s">
        <v>598</v>
      </c>
      <c r="E653" s="220" t="s">
        <v>604</v>
      </c>
      <c r="F653" s="220"/>
      <c r="G653" s="35" t="str">
        <f>IF(E653="na zakázku","na zakázku",E653*(100-$I$4)*0.01)</f>
        <v>na zakázku</v>
      </c>
      <c r="H653" s="8"/>
      <c r="I653" s="2"/>
      <c r="J653" s="13"/>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row>
    <row r="654" spans="1:237" s="28" customFormat="1" ht="12.4" customHeight="1">
      <c r="A654" s="189"/>
      <c r="B654" s="190"/>
      <c r="C654" s="153"/>
      <c r="D654" s="9"/>
      <c r="E654" s="221"/>
      <c r="F654" s="222"/>
      <c r="G654" s="35"/>
      <c r="H654" s="8"/>
      <c r="I654" s="2"/>
      <c r="J654" s="13"/>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row>
    <row r="655" spans="1:237" s="28" customFormat="1" ht="12.4" customHeight="1">
      <c r="A655" s="189"/>
      <c r="B655" s="190"/>
      <c r="C655" s="153"/>
      <c r="D655" s="9"/>
      <c r="E655" s="221"/>
      <c r="F655" s="222"/>
      <c r="G655" s="35"/>
      <c r="H655" s="8"/>
      <c r="I655" s="2"/>
      <c r="J655" s="13"/>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row>
    <row r="656" spans="1:237" s="28" customFormat="1" ht="12.4" customHeight="1">
      <c r="E656" s="32"/>
      <c r="G656" s="32"/>
      <c r="I656" s="2"/>
      <c r="J656" s="13"/>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row>
    <row r="657" spans="1:237" s="28" customFormat="1" ht="12.4" customHeight="1">
      <c r="A657" s="188" t="s">
        <v>605</v>
      </c>
      <c r="B657" s="188"/>
      <c r="C657" s="188"/>
      <c r="D657" s="188"/>
      <c r="E657" s="188"/>
      <c r="F657" s="188"/>
      <c r="G657" s="188"/>
      <c r="H657" s="8"/>
      <c r="I657" s="2"/>
      <c r="J657" s="13"/>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row>
    <row r="658" spans="1:237" s="28" customFormat="1" ht="12.4" customHeight="1">
      <c r="A658" s="188"/>
      <c r="B658" s="188"/>
      <c r="C658" s="188"/>
      <c r="D658" s="188"/>
      <c r="E658" s="188"/>
      <c r="F658" s="188"/>
      <c r="G658" s="188"/>
      <c r="H658" s="8"/>
      <c r="I658" s="2"/>
      <c r="J658" s="13"/>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row>
    <row r="659" spans="1:237" s="28" customFormat="1" ht="21" customHeight="1">
      <c r="A659" s="3" t="s">
        <v>127</v>
      </c>
      <c r="B659" s="4" t="s">
        <v>4</v>
      </c>
      <c r="C659" s="4" t="s">
        <v>5</v>
      </c>
      <c r="D659" s="5" t="s">
        <v>593</v>
      </c>
      <c r="E659" s="6" t="s">
        <v>7</v>
      </c>
      <c r="F659" s="7" t="s">
        <v>8</v>
      </c>
      <c r="G659" s="6" t="s">
        <v>9</v>
      </c>
      <c r="H659" s="8"/>
      <c r="I659" s="2"/>
      <c r="J659" s="13"/>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row>
    <row r="660" spans="1:237" s="28" customFormat="1" ht="12.4" customHeight="1">
      <c r="A660" s="216"/>
      <c r="B660" s="190" t="s">
        <v>606</v>
      </c>
      <c r="C660" s="153" t="s">
        <v>607</v>
      </c>
      <c r="D660" s="9" t="s">
        <v>608</v>
      </c>
      <c r="E660" s="10">
        <v>99</v>
      </c>
      <c r="F660" s="11">
        <f>$I$4</f>
        <v>0</v>
      </c>
      <c r="G660" s="159">
        <f>IF(E660="na zakázku","na zakázku",E660*(100-$I$4)*0.01)</f>
        <v>99</v>
      </c>
      <c r="H660" s="197"/>
      <c r="I660" s="2"/>
      <c r="J660" s="13"/>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row>
    <row r="661" spans="1:237" s="28" customFormat="1" ht="12.4" customHeight="1">
      <c r="A661" s="216"/>
      <c r="B661" s="190"/>
      <c r="C661" s="153" t="s">
        <v>609</v>
      </c>
      <c r="D661" s="9" t="s">
        <v>610</v>
      </c>
      <c r="E661" s="10">
        <v>47</v>
      </c>
      <c r="F661" s="11">
        <f>$I$4</f>
        <v>0</v>
      </c>
      <c r="G661" s="159">
        <f>IF(E661="na zakázku","na zakázku",E661*(100-$I$4)*0.01)</f>
        <v>47</v>
      </c>
      <c r="H661" s="197"/>
      <c r="I661" s="2"/>
      <c r="J661" s="13"/>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row>
    <row r="662" spans="1:237" s="28" customFormat="1" ht="12.4" customHeight="1">
      <c r="A662" s="216"/>
      <c r="B662" s="190"/>
      <c r="C662" s="153" t="s">
        <v>611</v>
      </c>
      <c r="D662" s="9"/>
      <c r="E662" s="10">
        <v>8</v>
      </c>
      <c r="F662" s="11">
        <f>$I$4</f>
        <v>0</v>
      </c>
      <c r="G662" s="159">
        <f>IF(E662="na zakázku","na zakázku",E662*(100-$I$4)*0.01)</f>
        <v>8</v>
      </c>
      <c r="H662" s="197"/>
      <c r="I662" s="2"/>
      <c r="J662" s="13"/>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row>
    <row r="663" spans="1:237" s="28" customFormat="1" ht="12.4" customHeight="1">
      <c r="A663" s="216"/>
      <c r="B663" s="190"/>
      <c r="C663" s="153"/>
      <c r="D663" s="9"/>
      <c r="E663" s="70"/>
      <c r="F663" s="11"/>
      <c r="G663" s="159"/>
      <c r="H663" s="197"/>
      <c r="I663" s="110"/>
      <c r="J663" s="13"/>
      <c r="K663" s="175"/>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row>
    <row r="664" spans="1:237" ht="12.75" customHeight="1">
      <c r="I664" s="2"/>
    </row>
    <row r="665" spans="1:237" ht="15" customHeight="1">
      <c r="A665" s="193" t="s">
        <v>612</v>
      </c>
      <c r="B665" s="194"/>
      <c r="C665" s="194"/>
      <c r="D665" s="194"/>
      <c r="E665" s="194"/>
      <c r="F665" s="194"/>
      <c r="G665" s="194"/>
      <c r="H665" s="8"/>
      <c r="I665" s="2"/>
    </row>
    <row r="666" spans="1:237" ht="15" customHeight="1">
      <c r="A666" s="194" t="s">
        <v>613</v>
      </c>
      <c r="B666" s="194"/>
      <c r="C666" s="194"/>
      <c r="D666" s="194"/>
      <c r="E666" s="194"/>
      <c r="F666" s="194"/>
      <c r="G666" s="194"/>
      <c r="H666" s="8"/>
      <c r="I666" s="2"/>
    </row>
    <row r="667" spans="1:237" ht="15" customHeight="1">
      <c r="A667" s="172"/>
      <c r="B667" s="186" t="s">
        <v>614</v>
      </c>
      <c r="C667" s="172"/>
      <c r="D667" s="172"/>
      <c r="E667" s="172"/>
      <c r="F667" s="172"/>
      <c r="G667" s="172"/>
      <c r="H667" s="8"/>
      <c r="I667" s="2"/>
    </row>
    <row r="668" spans="1:237" ht="15" customHeight="1">
      <c r="A668" s="172"/>
      <c r="B668" s="186"/>
      <c r="C668" s="172"/>
      <c r="D668" s="172"/>
      <c r="E668" s="172"/>
      <c r="F668" s="172"/>
      <c r="G668" s="172"/>
      <c r="H668" s="8"/>
      <c r="I668" s="2"/>
    </row>
    <row r="669" spans="1:237" ht="15" customHeight="1">
      <c r="A669" s="172"/>
      <c r="B669" s="186" t="s">
        <v>615</v>
      </c>
      <c r="C669" s="172"/>
      <c r="D669" s="172"/>
      <c r="E669" s="172"/>
      <c r="F669" s="172"/>
      <c r="G669" s="172"/>
      <c r="H669" s="8"/>
      <c r="I669" s="2"/>
    </row>
    <row r="670" spans="1:237" ht="15" customHeight="1">
      <c r="A670" s="172"/>
      <c r="B670" s="187" t="s">
        <v>616</v>
      </c>
      <c r="C670" s="172"/>
      <c r="D670" s="172"/>
      <c r="E670" s="172"/>
      <c r="F670" s="172"/>
      <c r="G670" s="172"/>
      <c r="H670" s="8"/>
      <c r="I670" s="2"/>
    </row>
    <row r="671" spans="1:237" ht="15" customHeight="1">
      <c r="A671" s="172"/>
      <c r="B671" s="187" t="s">
        <v>617</v>
      </c>
      <c r="C671" s="172"/>
      <c r="D671" s="172"/>
      <c r="E671" s="172"/>
      <c r="F671" s="172"/>
      <c r="G671" s="172"/>
      <c r="H671" s="8"/>
      <c r="I671" s="2"/>
    </row>
    <row r="672" spans="1:237" ht="15" customHeight="1">
      <c r="A672" s="172"/>
      <c r="B672" s="187" t="s">
        <v>618</v>
      </c>
      <c r="C672" s="172"/>
      <c r="D672" s="172"/>
      <c r="E672" s="172"/>
      <c r="F672" s="172"/>
      <c r="G672" s="172"/>
      <c r="H672" s="8"/>
      <c r="I672" s="2"/>
    </row>
    <row r="673" spans="1:9" ht="15" customHeight="1">
      <c r="A673" s="172"/>
      <c r="B673" s="187"/>
      <c r="C673" s="172"/>
      <c r="D673" s="172"/>
      <c r="E673" s="172"/>
      <c r="F673" s="172"/>
      <c r="G673" s="172"/>
      <c r="H673" s="8"/>
      <c r="I673" s="2"/>
    </row>
    <row r="674" spans="1:9" ht="15" customHeight="1">
      <c r="A674" s="172"/>
      <c r="B674" s="186" t="s">
        <v>619</v>
      </c>
      <c r="C674" s="172"/>
      <c r="D674" s="172"/>
      <c r="E674" s="172"/>
      <c r="F674" s="172"/>
      <c r="G674" s="172"/>
      <c r="H674" s="8"/>
      <c r="I674" s="2"/>
    </row>
    <row r="675" spans="1:9" ht="15" customHeight="1">
      <c r="A675" s="172"/>
      <c r="B675" s="187" t="s">
        <v>620</v>
      </c>
      <c r="C675" s="172"/>
      <c r="D675" s="172"/>
      <c r="E675" s="172"/>
      <c r="F675" s="172"/>
      <c r="G675" s="172"/>
      <c r="H675" s="8"/>
      <c r="I675" s="2"/>
    </row>
    <row r="676" spans="1:9" ht="15" customHeight="1">
      <c r="A676" s="172"/>
      <c r="B676" s="187" t="s">
        <v>618</v>
      </c>
      <c r="C676" s="172"/>
      <c r="D676" s="172"/>
      <c r="E676" s="172"/>
      <c r="F676" s="172"/>
      <c r="G676" s="172"/>
      <c r="H676" s="8"/>
      <c r="I676" s="2"/>
    </row>
    <row r="677" spans="1:9" ht="15" customHeight="1">
      <c r="A677" s="172"/>
      <c r="B677" s="187"/>
      <c r="C677" s="172"/>
      <c r="D677" s="172"/>
      <c r="E677" s="172"/>
      <c r="F677" s="172"/>
      <c r="G677" s="172"/>
      <c r="H677" s="8"/>
      <c r="I677" s="2"/>
    </row>
    <row r="678" spans="1:9" ht="12.75" customHeight="1">
      <c r="A678" s="188" t="s">
        <v>621</v>
      </c>
      <c r="B678" s="188"/>
      <c r="C678" s="188"/>
      <c r="D678" s="188"/>
      <c r="E678" s="188"/>
      <c r="F678" s="188"/>
      <c r="G678" s="188"/>
      <c r="H678" s="8"/>
      <c r="I678" s="2"/>
    </row>
    <row r="679" spans="1:9" ht="12.75" customHeight="1">
      <c r="A679" s="188"/>
      <c r="B679" s="188"/>
      <c r="C679" s="188"/>
      <c r="D679" s="188"/>
      <c r="E679" s="188"/>
      <c r="F679" s="188"/>
      <c r="G679" s="188"/>
      <c r="H679" s="8"/>
      <c r="I679" s="2"/>
    </row>
    <row r="680" spans="1:9" ht="21" customHeight="1" thickBot="1">
      <c r="A680" s="3" t="s">
        <v>34</v>
      </c>
      <c r="B680" s="4" t="s">
        <v>4</v>
      </c>
      <c r="C680" s="209" t="s">
        <v>5</v>
      </c>
      <c r="D680" s="209"/>
      <c r="E680" s="6" t="s">
        <v>7</v>
      </c>
      <c r="F680" s="7" t="s">
        <v>8</v>
      </c>
      <c r="G680" s="6" t="s">
        <v>9</v>
      </c>
      <c r="H680" s="8"/>
      <c r="I680" s="2"/>
    </row>
    <row r="681" spans="1:9" ht="12" customHeight="1">
      <c r="A681" s="202"/>
      <c r="B681" s="210" t="s">
        <v>622</v>
      </c>
      <c r="C681" s="211" t="s">
        <v>623</v>
      </c>
      <c r="D681" s="211"/>
      <c r="E681" s="16">
        <v>6.5</v>
      </c>
      <c r="F681" s="17">
        <f t="shared" ref="F681:F687" si="42">$I$4</f>
        <v>0</v>
      </c>
      <c r="G681" s="53">
        <f t="shared" ref="G681:G687" si="43">IF(E681="na zakázku","na zakázku",E681*(100-$I$4)*0.01)</f>
        <v>6.5</v>
      </c>
      <c r="H681" s="8"/>
      <c r="I681" s="2"/>
    </row>
    <row r="682" spans="1:9" ht="12" customHeight="1">
      <c r="A682" s="189"/>
      <c r="B682" s="190"/>
      <c r="C682" s="211" t="s">
        <v>624</v>
      </c>
      <c r="D682" s="211"/>
      <c r="E682" s="10">
        <v>7</v>
      </c>
      <c r="F682" s="11">
        <f t="shared" si="42"/>
        <v>0</v>
      </c>
      <c r="G682" s="35">
        <f t="shared" si="43"/>
        <v>7</v>
      </c>
      <c r="H682" s="8"/>
      <c r="I682" s="2"/>
    </row>
    <row r="683" spans="1:9" ht="12" customHeight="1">
      <c r="A683" s="189"/>
      <c r="B683" s="190"/>
      <c r="C683" s="211" t="s">
        <v>625</v>
      </c>
      <c r="D683" s="211"/>
      <c r="E683" s="10">
        <v>8</v>
      </c>
      <c r="F683" s="11">
        <f t="shared" si="42"/>
        <v>0</v>
      </c>
      <c r="G683" s="35">
        <f t="shared" si="43"/>
        <v>8</v>
      </c>
      <c r="H683" s="8"/>
      <c r="I683" s="2"/>
    </row>
    <row r="684" spans="1:9" ht="12" customHeight="1">
      <c r="A684" s="189"/>
      <c r="B684" s="190"/>
      <c r="C684" s="211" t="s">
        <v>626</v>
      </c>
      <c r="D684" s="211"/>
      <c r="E684" s="10">
        <v>10</v>
      </c>
      <c r="F684" s="11">
        <f t="shared" si="42"/>
        <v>0</v>
      </c>
      <c r="G684" s="35">
        <f t="shared" si="43"/>
        <v>10</v>
      </c>
      <c r="H684" s="8"/>
      <c r="I684" s="2"/>
    </row>
    <row r="685" spans="1:9" ht="12" customHeight="1">
      <c r="A685" s="189"/>
      <c r="B685" s="190"/>
      <c r="C685" s="211" t="s">
        <v>627</v>
      </c>
      <c r="D685" s="211"/>
      <c r="E685" s="10">
        <v>13</v>
      </c>
      <c r="F685" s="11">
        <f t="shared" si="42"/>
        <v>0</v>
      </c>
      <c r="G685" s="35">
        <f t="shared" si="43"/>
        <v>13</v>
      </c>
      <c r="H685" s="8"/>
      <c r="I685" s="2"/>
    </row>
    <row r="686" spans="1:9" ht="12" customHeight="1" thickBot="1">
      <c r="A686" s="19"/>
      <c r="B686" s="190"/>
      <c r="C686" s="211" t="s">
        <v>628</v>
      </c>
      <c r="D686" s="211"/>
      <c r="E686" s="10">
        <v>16</v>
      </c>
      <c r="F686" s="24">
        <f t="shared" si="42"/>
        <v>0</v>
      </c>
      <c r="G686" s="35">
        <f t="shared" si="43"/>
        <v>16</v>
      </c>
      <c r="H686" s="8"/>
      <c r="I686" s="2"/>
    </row>
    <row r="687" spans="1:9" ht="12" customHeight="1">
      <c r="A687" s="14"/>
      <c r="B687" s="210" t="s">
        <v>629</v>
      </c>
      <c r="C687" s="214" t="s">
        <v>630</v>
      </c>
      <c r="D687" s="215"/>
      <c r="E687" s="16">
        <v>7.5</v>
      </c>
      <c r="F687" s="11">
        <f t="shared" si="42"/>
        <v>0</v>
      </c>
      <c r="G687" s="53">
        <f t="shared" si="43"/>
        <v>7.5</v>
      </c>
      <c r="H687" s="8"/>
      <c r="I687" s="2"/>
    </row>
    <row r="688" spans="1:9" ht="12" customHeight="1">
      <c r="A688" s="19"/>
      <c r="B688" s="190"/>
      <c r="C688" s="212"/>
      <c r="D688" s="213"/>
      <c r="E688" s="160"/>
      <c r="F688" s="11"/>
      <c r="G688" s="35"/>
      <c r="H688" s="8"/>
      <c r="I688" s="2"/>
    </row>
    <row r="689" spans="1:9" ht="12" customHeight="1">
      <c r="A689" s="19"/>
      <c r="B689" s="190"/>
      <c r="C689" s="212"/>
      <c r="D689" s="213"/>
      <c r="E689" s="160"/>
      <c r="F689" s="11"/>
      <c r="G689" s="35"/>
      <c r="H689" s="8"/>
      <c r="I689" s="2"/>
    </row>
    <row r="690" spans="1:9" ht="12.4" customHeight="1">
      <c r="A690" s="188" t="s">
        <v>631</v>
      </c>
      <c r="B690" s="188"/>
      <c r="C690" s="188"/>
      <c r="D690" s="188"/>
      <c r="E690" s="188"/>
      <c r="F690" s="188"/>
      <c r="G690" s="188"/>
      <c r="H690" s="8"/>
      <c r="I690" s="2"/>
    </row>
    <row r="691" spans="1:9" ht="12.4" customHeight="1">
      <c r="A691" s="188"/>
      <c r="B691" s="188"/>
      <c r="C691" s="188"/>
      <c r="D691" s="188"/>
      <c r="E691" s="188"/>
      <c r="F691" s="188"/>
      <c r="G691" s="188"/>
      <c r="H691" s="8"/>
      <c r="I691" s="2"/>
    </row>
    <row r="692" spans="1:9" ht="21" customHeight="1" thickBot="1">
      <c r="A692" s="3" t="s">
        <v>34</v>
      </c>
      <c r="B692" s="4" t="s">
        <v>4</v>
      </c>
      <c r="C692" s="209" t="s">
        <v>5</v>
      </c>
      <c r="D692" s="209"/>
      <c r="E692" s="6" t="s">
        <v>7</v>
      </c>
      <c r="F692" s="7" t="s">
        <v>8</v>
      </c>
      <c r="G692" s="6" t="s">
        <v>9</v>
      </c>
      <c r="H692" s="8"/>
      <c r="I692" s="2"/>
    </row>
    <row r="693" spans="1:9" ht="12.75" customHeight="1">
      <c r="A693" s="202"/>
      <c r="B693" s="210" t="s">
        <v>632</v>
      </c>
      <c r="C693" s="211" t="s">
        <v>633</v>
      </c>
      <c r="D693" s="211"/>
      <c r="E693" s="16">
        <v>8.5</v>
      </c>
      <c r="F693" s="17">
        <f t="shared" ref="F693:F698" si="44">$I$4</f>
        <v>0</v>
      </c>
      <c r="G693" s="53">
        <f t="shared" ref="G693:G698" si="45">IF(E693="na zakázku","na zakázku",E693*(100-$I$4)*0.01)</f>
        <v>8.5</v>
      </c>
      <c r="H693" s="8"/>
      <c r="I693" s="2"/>
    </row>
    <row r="694" spans="1:9" ht="12.75" customHeight="1">
      <c r="A694" s="189"/>
      <c r="B694" s="190"/>
      <c r="C694" s="211" t="s">
        <v>634</v>
      </c>
      <c r="D694" s="211"/>
      <c r="E694" s="10">
        <v>9.5</v>
      </c>
      <c r="F694" s="11">
        <f t="shared" si="44"/>
        <v>0</v>
      </c>
      <c r="G694" s="35">
        <f t="shared" si="45"/>
        <v>9.5</v>
      </c>
      <c r="H694" s="8"/>
      <c r="I694" s="2"/>
    </row>
    <row r="695" spans="1:9" ht="12.75" customHeight="1">
      <c r="A695" s="189"/>
      <c r="B695" s="190"/>
      <c r="C695" s="211" t="s">
        <v>635</v>
      </c>
      <c r="D695" s="211"/>
      <c r="E695" s="10">
        <v>10.5</v>
      </c>
      <c r="F695" s="11">
        <f t="shared" si="44"/>
        <v>0</v>
      </c>
      <c r="G695" s="35">
        <f t="shared" si="45"/>
        <v>10.5</v>
      </c>
      <c r="H695" s="8"/>
      <c r="I695" s="2"/>
    </row>
    <row r="696" spans="1:9" ht="12.75" customHeight="1">
      <c r="A696" s="189"/>
      <c r="B696" s="190"/>
      <c r="C696" s="211" t="s">
        <v>636</v>
      </c>
      <c r="D696" s="211"/>
      <c r="E696" s="10">
        <v>12.5</v>
      </c>
      <c r="F696" s="11">
        <f t="shared" si="44"/>
        <v>0</v>
      </c>
      <c r="G696" s="35">
        <f t="shared" si="45"/>
        <v>12.5</v>
      </c>
      <c r="H696" s="8"/>
      <c r="I696" s="2"/>
    </row>
    <row r="697" spans="1:9" ht="12.75" customHeight="1">
      <c r="A697" s="189"/>
      <c r="B697" s="190"/>
      <c r="C697" s="211" t="s">
        <v>637</v>
      </c>
      <c r="D697" s="211"/>
      <c r="E697" s="10">
        <v>14.5</v>
      </c>
      <c r="F697" s="11">
        <f t="shared" si="44"/>
        <v>0</v>
      </c>
      <c r="G697" s="35">
        <f t="shared" si="45"/>
        <v>14.5</v>
      </c>
      <c r="H697" s="8"/>
      <c r="I697" s="2"/>
    </row>
    <row r="698" spans="1:9" ht="12.75" customHeight="1">
      <c r="A698" s="19"/>
      <c r="B698" s="190"/>
      <c r="C698" s="212" t="s">
        <v>638</v>
      </c>
      <c r="D698" s="213"/>
      <c r="E698" s="10">
        <v>16.5</v>
      </c>
      <c r="F698" s="11">
        <f t="shared" si="44"/>
        <v>0</v>
      </c>
      <c r="G698" s="35">
        <f t="shared" si="45"/>
        <v>16.5</v>
      </c>
      <c r="H698" s="8"/>
      <c r="I698" s="2"/>
    </row>
    <row r="699" spans="1:9" ht="12.75" customHeight="1">
      <c r="A699" s="115"/>
      <c r="B699" s="54"/>
      <c r="C699" s="161"/>
      <c r="D699" s="161"/>
      <c r="E699" s="162"/>
      <c r="F699" s="120"/>
      <c r="G699" s="121"/>
      <c r="H699" s="8"/>
      <c r="I699" s="2"/>
    </row>
    <row r="700" spans="1:9" ht="12.75" customHeight="1">
      <c r="A700" s="188" t="s">
        <v>639</v>
      </c>
      <c r="B700" s="188"/>
      <c r="C700" s="188"/>
      <c r="D700" s="188"/>
      <c r="E700" s="188"/>
      <c r="F700" s="188"/>
      <c r="G700" s="188"/>
      <c r="H700" s="8"/>
      <c r="I700" s="2"/>
    </row>
    <row r="701" spans="1:9" ht="12.75" customHeight="1">
      <c r="A701" s="188"/>
      <c r="B701" s="188"/>
      <c r="C701" s="188"/>
      <c r="D701" s="188"/>
      <c r="E701" s="188"/>
      <c r="F701" s="188"/>
      <c r="G701" s="188"/>
      <c r="H701" s="8"/>
      <c r="I701" s="2"/>
    </row>
    <row r="702" spans="1:9" ht="21" customHeight="1" thickBot="1">
      <c r="A702" s="3" t="s">
        <v>34</v>
      </c>
      <c r="B702" s="4" t="s">
        <v>4</v>
      </c>
      <c r="C702" s="209" t="s">
        <v>5</v>
      </c>
      <c r="D702" s="209"/>
      <c r="E702" s="6" t="s">
        <v>7</v>
      </c>
      <c r="F702" s="7" t="s">
        <v>8</v>
      </c>
      <c r="G702" s="6" t="s">
        <v>9</v>
      </c>
      <c r="H702" s="8"/>
      <c r="I702" s="2"/>
    </row>
    <row r="703" spans="1:9" ht="12" customHeight="1">
      <c r="A703" s="163"/>
      <c r="B703" s="210" t="s">
        <v>640</v>
      </c>
      <c r="C703" s="211" t="s">
        <v>641</v>
      </c>
      <c r="D703" s="211"/>
      <c r="E703" s="16">
        <v>7.5</v>
      </c>
      <c r="F703" s="17">
        <f t="shared" ref="F703:F717" si="46">$I$4</f>
        <v>0</v>
      </c>
      <c r="G703" s="53">
        <f t="shared" ref="G703:G717" si="47">IF(E703="na zakázku","na zakázku",E703*(100-$I$4)*0.01)</f>
        <v>7.5</v>
      </c>
      <c r="H703" s="8"/>
      <c r="I703" s="2"/>
    </row>
    <row r="704" spans="1:9" ht="12" customHeight="1">
      <c r="A704" s="164"/>
      <c r="B704" s="190"/>
      <c r="C704" s="211" t="s">
        <v>642</v>
      </c>
      <c r="D704" s="211"/>
      <c r="E704" s="10">
        <v>7.5</v>
      </c>
      <c r="F704" s="11">
        <f t="shared" si="46"/>
        <v>0</v>
      </c>
      <c r="G704" s="35">
        <f t="shared" si="47"/>
        <v>7.5</v>
      </c>
      <c r="H704" s="8"/>
      <c r="I704" s="2"/>
    </row>
    <row r="705" spans="1:9" ht="12" customHeight="1">
      <c r="A705" s="164"/>
      <c r="B705" s="190"/>
      <c r="C705" s="211" t="s">
        <v>643</v>
      </c>
      <c r="D705" s="211"/>
      <c r="E705" s="10">
        <v>7.5</v>
      </c>
      <c r="F705" s="11">
        <f t="shared" si="46"/>
        <v>0</v>
      </c>
      <c r="G705" s="35">
        <f t="shared" si="47"/>
        <v>7.5</v>
      </c>
      <c r="H705" s="8"/>
      <c r="I705" s="2"/>
    </row>
    <row r="706" spans="1:9" ht="12" customHeight="1">
      <c r="A706" s="164"/>
      <c r="B706" s="190"/>
      <c r="C706" s="211" t="s">
        <v>644</v>
      </c>
      <c r="D706" s="211"/>
      <c r="E706" s="10">
        <v>7.5</v>
      </c>
      <c r="F706" s="11">
        <f t="shared" si="46"/>
        <v>0</v>
      </c>
      <c r="G706" s="35">
        <f t="shared" si="47"/>
        <v>7.5</v>
      </c>
      <c r="H706" s="8"/>
      <c r="I706" s="2"/>
    </row>
    <row r="707" spans="1:9" ht="12" customHeight="1">
      <c r="A707" s="164"/>
      <c r="B707" s="190"/>
      <c r="C707" s="211" t="s">
        <v>645</v>
      </c>
      <c r="D707" s="211"/>
      <c r="E707" s="10">
        <v>7.5</v>
      </c>
      <c r="F707" s="11">
        <f t="shared" si="46"/>
        <v>0</v>
      </c>
      <c r="G707" s="35">
        <f t="shared" si="47"/>
        <v>7.5</v>
      </c>
      <c r="H707" s="8"/>
      <c r="I707" s="2"/>
    </row>
    <row r="708" spans="1:9" ht="12" customHeight="1">
      <c r="A708" s="19"/>
      <c r="B708" s="190"/>
      <c r="C708" s="211" t="s">
        <v>646</v>
      </c>
      <c r="D708" s="211"/>
      <c r="E708" s="10">
        <v>7.5</v>
      </c>
      <c r="F708" s="11">
        <f t="shared" si="46"/>
        <v>0</v>
      </c>
      <c r="G708" s="35">
        <f t="shared" si="47"/>
        <v>7.5</v>
      </c>
      <c r="H708" s="8"/>
      <c r="I708" s="2"/>
    </row>
    <row r="709" spans="1:9" ht="12" customHeight="1">
      <c r="A709" s="19"/>
      <c r="B709" s="190"/>
      <c r="C709" s="212" t="s">
        <v>647</v>
      </c>
      <c r="D709" s="213"/>
      <c r="E709" s="10">
        <v>7.5</v>
      </c>
      <c r="F709" s="11">
        <f t="shared" si="46"/>
        <v>0</v>
      </c>
      <c r="G709" s="35">
        <f t="shared" si="47"/>
        <v>7.5</v>
      </c>
      <c r="H709" s="8"/>
      <c r="I709" s="2"/>
    </row>
    <row r="710" spans="1:9" ht="12" customHeight="1">
      <c r="A710" s="19"/>
      <c r="B710" s="190"/>
      <c r="C710" s="212" t="s">
        <v>648</v>
      </c>
      <c r="D710" s="213"/>
      <c r="E710" s="10">
        <v>7.5</v>
      </c>
      <c r="F710" s="11">
        <f t="shared" si="46"/>
        <v>0</v>
      </c>
      <c r="G710" s="35">
        <f t="shared" si="47"/>
        <v>7.5</v>
      </c>
      <c r="H710" s="8"/>
      <c r="I710" s="2"/>
    </row>
    <row r="711" spans="1:9" ht="12" customHeight="1">
      <c r="A711" s="19"/>
      <c r="B711" s="190"/>
      <c r="C711" s="212" t="s">
        <v>649</v>
      </c>
      <c r="D711" s="213"/>
      <c r="E711" s="10">
        <v>7.5</v>
      </c>
      <c r="F711" s="11">
        <f t="shared" si="46"/>
        <v>0</v>
      </c>
      <c r="G711" s="35">
        <f t="shared" si="47"/>
        <v>7.5</v>
      </c>
      <c r="H711" s="8"/>
      <c r="I711" s="2"/>
    </row>
    <row r="712" spans="1:9" ht="12" customHeight="1">
      <c r="A712" s="19"/>
      <c r="B712" s="190"/>
      <c r="C712" s="212" t="s">
        <v>650</v>
      </c>
      <c r="D712" s="213"/>
      <c r="E712" s="10">
        <v>9.5</v>
      </c>
      <c r="F712" s="11">
        <f t="shared" si="46"/>
        <v>0</v>
      </c>
      <c r="G712" s="35">
        <f t="shared" si="47"/>
        <v>9.5</v>
      </c>
      <c r="H712" s="8"/>
      <c r="I712" s="2"/>
    </row>
    <row r="713" spans="1:9" ht="12" customHeight="1">
      <c r="A713" s="19"/>
      <c r="B713" s="190"/>
      <c r="C713" s="212" t="s">
        <v>651</v>
      </c>
      <c r="D713" s="213"/>
      <c r="E713" s="10">
        <v>9.5</v>
      </c>
      <c r="F713" s="11">
        <f t="shared" si="46"/>
        <v>0</v>
      </c>
      <c r="G713" s="35">
        <f t="shared" si="47"/>
        <v>9.5</v>
      </c>
      <c r="H713" s="8"/>
      <c r="I713" s="2"/>
    </row>
    <row r="714" spans="1:9" ht="12" customHeight="1">
      <c r="A714" s="19"/>
      <c r="B714" s="190"/>
      <c r="C714" s="212" t="s">
        <v>652</v>
      </c>
      <c r="D714" s="213"/>
      <c r="E714" s="10">
        <v>11.5</v>
      </c>
      <c r="F714" s="11">
        <f t="shared" si="46"/>
        <v>0</v>
      </c>
      <c r="G714" s="35">
        <f t="shared" si="47"/>
        <v>11.5</v>
      </c>
      <c r="H714" s="8"/>
      <c r="I714" s="2"/>
    </row>
    <row r="715" spans="1:9" ht="12" customHeight="1">
      <c r="A715" s="19"/>
      <c r="B715" s="190"/>
      <c r="C715" s="212" t="s">
        <v>653</v>
      </c>
      <c r="D715" s="213"/>
      <c r="E715" s="10">
        <v>12.5</v>
      </c>
      <c r="F715" s="11">
        <f t="shared" si="46"/>
        <v>0</v>
      </c>
      <c r="G715" s="35">
        <f t="shared" si="47"/>
        <v>12.5</v>
      </c>
      <c r="H715" s="8"/>
      <c r="I715" s="2"/>
    </row>
    <row r="716" spans="1:9" ht="12" customHeight="1">
      <c r="A716" s="19"/>
      <c r="B716" s="190"/>
      <c r="C716" s="212" t="s">
        <v>654</v>
      </c>
      <c r="D716" s="213"/>
      <c r="E716" s="10">
        <v>13</v>
      </c>
      <c r="F716" s="11">
        <f t="shared" si="46"/>
        <v>0</v>
      </c>
      <c r="G716" s="35">
        <f t="shared" si="47"/>
        <v>13</v>
      </c>
      <c r="H716" s="8"/>
      <c r="I716" s="2"/>
    </row>
    <row r="717" spans="1:9" ht="12" customHeight="1">
      <c r="A717" s="19"/>
      <c r="B717" s="190"/>
      <c r="C717" s="212" t="s">
        <v>655</v>
      </c>
      <c r="D717" s="213"/>
      <c r="E717" s="10">
        <v>16</v>
      </c>
      <c r="F717" s="11">
        <f t="shared" si="46"/>
        <v>0</v>
      </c>
      <c r="G717" s="35">
        <f t="shared" si="47"/>
        <v>16</v>
      </c>
      <c r="H717" s="8"/>
      <c r="I717" s="2"/>
    </row>
    <row r="718" spans="1:9" ht="12.75" customHeight="1">
      <c r="A718" s="188" t="s">
        <v>656</v>
      </c>
      <c r="B718" s="188"/>
      <c r="C718" s="188"/>
      <c r="D718" s="188"/>
      <c r="E718" s="188"/>
      <c r="F718" s="188"/>
      <c r="G718" s="188"/>
      <c r="H718" s="8"/>
      <c r="I718" s="2"/>
    </row>
    <row r="719" spans="1:9" ht="12.75" customHeight="1">
      <c r="A719" s="188"/>
      <c r="B719" s="188"/>
      <c r="C719" s="188"/>
      <c r="D719" s="188"/>
      <c r="E719" s="188"/>
      <c r="F719" s="188"/>
      <c r="G719" s="188"/>
      <c r="H719" s="8"/>
      <c r="I719" s="2"/>
    </row>
    <row r="720" spans="1:9" ht="21" customHeight="1" thickBot="1">
      <c r="A720" s="3" t="s">
        <v>34</v>
      </c>
      <c r="B720" s="4" t="s">
        <v>4</v>
      </c>
      <c r="C720" s="209" t="s">
        <v>5</v>
      </c>
      <c r="D720" s="209"/>
      <c r="E720" s="6" t="s">
        <v>7</v>
      </c>
      <c r="F720" s="7" t="s">
        <v>8</v>
      </c>
      <c r="G720" s="6" t="s">
        <v>9</v>
      </c>
      <c r="H720" s="8"/>
      <c r="I720" s="2"/>
    </row>
    <row r="721" spans="1:9" ht="12.75" customHeight="1">
      <c r="A721" s="163"/>
      <c r="B721" s="210" t="s">
        <v>657</v>
      </c>
      <c r="C721" s="211" t="s">
        <v>658</v>
      </c>
      <c r="D721" s="211"/>
      <c r="E721" s="16">
        <v>10</v>
      </c>
      <c r="F721" s="17">
        <f t="shared" ref="F721:F735" si="48">$I$4</f>
        <v>0</v>
      </c>
      <c r="G721" s="53">
        <f t="shared" ref="G721:G735" si="49">IF(E721="na zakázku","na zakázku",E721*(100-$I$4)*0.01)</f>
        <v>10</v>
      </c>
      <c r="H721" s="8"/>
      <c r="I721" s="2"/>
    </row>
    <row r="722" spans="1:9" ht="12.75" customHeight="1">
      <c r="A722" s="164"/>
      <c r="B722" s="190"/>
      <c r="C722" s="211" t="s">
        <v>659</v>
      </c>
      <c r="D722" s="211"/>
      <c r="E722" s="10">
        <v>10</v>
      </c>
      <c r="F722" s="11">
        <f t="shared" si="48"/>
        <v>0</v>
      </c>
      <c r="G722" s="35">
        <f t="shared" si="49"/>
        <v>10</v>
      </c>
      <c r="H722" s="8"/>
      <c r="I722" s="2"/>
    </row>
    <row r="723" spans="1:9" ht="12.75" customHeight="1">
      <c r="A723" s="164"/>
      <c r="B723" s="190"/>
      <c r="C723" s="211" t="s">
        <v>660</v>
      </c>
      <c r="D723" s="211"/>
      <c r="E723" s="10">
        <v>10</v>
      </c>
      <c r="F723" s="11">
        <f t="shared" si="48"/>
        <v>0</v>
      </c>
      <c r="G723" s="35">
        <f t="shared" si="49"/>
        <v>10</v>
      </c>
      <c r="H723" s="8"/>
      <c r="I723" s="2"/>
    </row>
    <row r="724" spans="1:9" ht="12.75" customHeight="1">
      <c r="A724" s="164"/>
      <c r="B724" s="190"/>
      <c r="C724" s="211" t="s">
        <v>661</v>
      </c>
      <c r="D724" s="211"/>
      <c r="E724" s="10">
        <v>10</v>
      </c>
      <c r="F724" s="11">
        <f t="shared" si="48"/>
        <v>0</v>
      </c>
      <c r="G724" s="35">
        <f t="shared" si="49"/>
        <v>10</v>
      </c>
      <c r="H724" s="8"/>
      <c r="I724" s="2"/>
    </row>
    <row r="725" spans="1:9" ht="12.75" customHeight="1">
      <c r="A725" s="164"/>
      <c r="B725" s="190"/>
      <c r="C725" s="211" t="s">
        <v>662</v>
      </c>
      <c r="D725" s="211"/>
      <c r="E725" s="10">
        <v>10</v>
      </c>
      <c r="F725" s="11">
        <f t="shared" si="48"/>
        <v>0</v>
      </c>
      <c r="G725" s="35">
        <f t="shared" si="49"/>
        <v>10</v>
      </c>
      <c r="H725" s="8"/>
      <c r="I725" s="2"/>
    </row>
    <row r="726" spans="1:9" ht="12.75" customHeight="1">
      <c r="A726" s="19"/>
      <c r="B726" s="190"/>
      <c r="C726" s="211" t="s">
        <v>663</v>
      </c>
      <c r="D726" s="211"/>
      <c r="E726" s="10">
        <v>10</v>
      </c>
      <c r="F726" s="11">
        <f t="shared" si="48"/>
        <v>0</v>
      </c>
      <c r="G726" s="35">
        <f t="shared" si="49"/>
        <v>10</v>
      </c>
      <c r="H726" s="8"/>
      <c r="I726" s="2"/>
    </row>
    <row r="727" spans="1:9" ht="12.75" customHeight="1">
      <c r="A727" s="19"/>
      <c r="B727" s="190"/>
      <c r="C727" s="212" t="s">
        <v>664</v>
      </c>
      <c r="D727" s="213"/>
      <c r="E727" s="10">
        <v>10</v>
      </c>
      <c r="F727" s="11">
        <f t="shared" si="48"/>
        <v>0</v>
      </c>
      <c r="G727" s="35">
        <f t="shared" si="49"/>
        <v>10</v>
      </c>
      <c r="H727" s="8"/>
      <c r="I727" s="2"/>
    </row>
    <row r="728" spans="1:9" ht="12.75" customHeight="1">
      <c r="A728" s="19"/>
      <c r="B728" s="190"/>
      <c r="C728" s="212" t="s">
        <v>665</v>
      </c>
      <c r="D728" s="213"/>
      <c r="E728" s="10">
        <v>10</v>
      </c>
      <c r="F728" s="11">
        <f t="shared" si="48"/>
        <v>0</v>
      </c>
      <c r="G728" s="35">
        <f t="shared" si="49"/>
        <v>10</v>
      </c>
      <c r="H728" s="8"/>
      <c r="I728" s="2"/>
    </row>
    <row r="729" spans="1:9" ht="12.75" customHeight="1">
      <c r="A729" s="19"/>
      <c r="B729" s="190"/>
      <c r="C729" s="212" t="s">
        <v>666</v>
      </c>
      <c r="D729" s="213"/>
      <c r="E729" s="10">
        <v>10</v>
      </c>
      <c r="F729" s="11">
        <f t="shared" si="48"/>
        <v>0</v>
      </c>
      <c r="G729" s="35">
        <f t="shared" si="49"/>
        <v>10</v>
      </c>
      <c r="H729" s="8"/>
      <c r="I729" s="2"/>
    </row>
    <row r="730" spans="1:9" ht="12.75" customHeight="1">
      <c r="A730" s="19"/>
      <c r="B730" s="190"/>
      <c r="C730" s="212" t="s">
        <v>667</v>
      </c>
      <c r="D730" s="213"/>
      <c r="E730" s="10">
        <v>11.5</v>
      </c>
      <c r="F730" s="11">
        <f t="shared" si="48"/>
        <v>0</v>
      </c>
      <c r="G730" s="35">
        <f t="shared" si="49"/>
        <v>11.5</v>
      </c>
      <c r="H730" s="8"/>
      <c r="I730" s="2"/>
    </row>
    <row r="731" spans="1:9" ht="12.75" customHeight="1">
      <c r="A731" s="19"/>
      <c r="B731" s="190"/>
      <c r="C731" s="212" t="s">
        <v>668</v>
      </c>
      <c r="D731" s="213"/>
      <c r="E731" s="10">
        <v>11.5</v>
      </c>
      <c r="F731" s="11">
        <f t="shared" si="48"/>
        <v>0</v>
      </c>
      <c r="G731" s="35">
        <f t="shared" si="49"/>
        <v>11.5</v>
      </c>
      <c r="H731" s="8"/>
      <c r="I731" s="2"/>
    </row>
    <row r="732" spans="1:9" ht="12.75" customHeight="1">
      <c r="A732" s="19"/>
      <c r="B732" s="190"/>
      <c r="C732" s="212" t="s">
        <v>669</v>
      </c>
      <c r="D732" s="213"/>
      <c r="E732" s="10">
        <v>13.5</v>
      </c>
      <c r="F732" s="11">
        <f t="shared" si="48"/>
        <v>0</v>
      </c>
      <c r="G732" s="35">
        <f t="shared" si="49"/>
        <v>13.5</v>
      </c>
      <c r="H732" s="8"/>
      <c r="I732" s="2"/>
    </row>
    <row r="733" spans="1:9" ht="12.75" customHeight="1">
      <c r="A733" s="19"/>
      <c r="B733" s="190"/>
      <c r="C733" s="212" t="s">
        <v>670</v>
      </c>
      <c r="D733" s="213"/>
      <c r="E733" s="10">
        <v>15.5</v>
      </c>
      <c r="F733" s="11">
        <f t="shared" si="48"/>
        <v>0</v>
      </c>
      <c r="G733" s="35">
        <f t="shared" si="49"/>
        <v>15.5</v>
      </c>
      <c r="H733" s="8"/>
      <c r="I733" s="2"/>
    </row>
    <row r="734" spans="1:9" ht="12.75" customHeight="1">
      <c r="A734" s="19"/>
      <c r="B734" s="190"/>
      <c r="C734" s="212" t="s">
        <v>671</v>
      </c>
      <c r="D734" s="213"/>
      <c r="E734" s="10">
        <v>15.5</v>
      </c>
      <c r="F734" s="11">
        <f t="shared" si="48"/>
        <v>0</v>
      </c>
      <c r="G734" s="35">
        <f t="shared" si="49"/>
        <v>15.5</v>
      </c>
      <c r="H734" s="8"/>
      <c r="I734" s="2"/>
    </row>
    <row r="735" spans="1:9" ht="12.75" customHeight="1">
      <c r="A735" s="19"/>
      <c r="B735" s="190"/>
      <c r="C735" s="212" t="s">
        <v>672</v>
      </c>
      <c r="D735" s="213"/>
      <c r="E735" s="10">
        <v>17.5</v>
      </c>
      <c r="F735" s="11">
        <f t="shared" si="48"/>
        <v>0</v>
      </c>
      <c r="G735" s="35">
        <f t="shared" si="49"/>
        <v>17.5</v>
      </c>
      <c r="H735" s="8"/>
      <c r="I735" s="2"/>
    </row>
    <row r="736" spans="1:9" ht="12.75" customHeight="1">
      <c r="A736" s="28"/>
      <c r="B736" s="28"/>
      <c r="C736" s="28"/>
      <c r="D736" s="28"/>
      <c r="E736" s="32"/>
      <c r="F736" s="28"/>
      <c r="G736" s="32"/>
      <c r="H736" s="28"/>
      <c r="I736" s="2"/>
    </row>
    <row r="737" spans="1:11" ht="15" customHeight="1">
      <c r="A737" s="193" t="s">
        <v>673</v>
      </c>
      <c r="B737" s="194"/>
      <c r="C737" s="194"/>
      <c r="D737" s="194"/>
      <c r="E737" s="194"/>
      <c r="F737" s="194"/>
      <c r="G737" s="194"/>
      <c r="H737" s="8"/>
      <c r="I737" s="2"/>
    </row>
    <row r="738" spans="1:11" ht="15" customHeight="1">
      <c r="A738" s="194" t="s">
        <v>613</v>
      </c>
      <c r="B738" s="194"/>
      <c r="C738" s="194"/>
      <c r="D738" s="194"/>
      <c r="E738" s="194"/>
      <c r="F738" s="194"/>
      <c r="G738" s="194"/>
      <c r="H738" s="8"/>
      <c r="I738" s="2"/>
    </row>
    <row r="739" spans="1:11" ht="12" customHeight="1">
      <c r="A739" s="188" t="s">
        <v>621</v>
      </c>
      <c r="B739" s="188"/>
      <c r="C739" s="188"/>
      <c r="D739" s="188"/>
      <c r="E739" s="188"/>
      <c r="F739" s="188"/>
      <c r="G739" s="188"/>
      <c r="H739" s="8"/>
      <c r="I739" s="2"/>
    </row>
    <row r="740" spans="1:11" ht="12" customHeight="1">
      <c r="A740" s="188"/>
      <c r="B740" s="188"/>
      <c r="C740" s="188"/>
      <c r="D740" s="188"/>
      <c r="E740" s="188"/>
      <c r="F740" s="188"/>
      <c r="G740" s="188"/>
      <c r="H740" s="8"/>
      <c r="I740" s="2"/>
    </row>
    <row r="741" spans="1:11" ht="21" customHeight="1" thickBot="1">
      <c r="A741" s="3" t="s">
        <v>674</v>
      </c>
      <c r="B741" s="4" t="s">
        <v>4</v>
      </c>
      <c r="C741" s="209" t="s">
        <v>5</v>
      </c>
      <c r="D741" s="209"/>
      <c r="E741" s="6" t="s">
        <v>7</v>
      </c>
      <c r="F741" s="7" t="s">
        <v>8</v>
      </c>
      <c r="G741" s="6" t="s">
        <v>9</v>
      </c>
      <c r="H741" s="8"/>
      <c r="I741" s="2"/>
    </row>
    <row r="742" spans="1:11" ht="12.4" customHeight="1">
      <c r="A742" s="202"/>
      <c r="B742" s="210" t="s">
        <v>675</v>
      </c>
      <c r="C742" s="211" t="s">
        <v>676</v>
      </c>
      <c r="D742" s="211"/>
      <c r="E742" s="16">
        <v>17.5</v>
      </c>
      <c r="F742" s="17">
        <f>$I$4</f>
        <v>0</v>
      </c>
      <c r="G742" s="53">
        <f>IF(E742="na zakázku","na zakázku",E742*(100-$I$4)*0.01)</f>
        <v>17.5</v>
      </c>
      <c r="H742" s="8"/>
      <c r="I742" s="2"/>
    </row>
    <row r="743" spans="1:11" ht="12.4" customHeight="1">
      <c r="A743" s="189"/>
      <c r="B743" s="190"/>
      <c r="C743" s="211" t="s">
        <v>677</v>
      </c>
      <c r="D743" s="211"/>
      <c r="E743" s="10">
        <v>20.5</v>
      </c>
      <c r="F743" s="11">
        <f>$I$4</f>
        <v>0</v>
      </c>
      <c r="G743" s="35">
        <f>IF(E743="na zakázku","na zakázku",E743*(100-$I$4)*0.01)</f>
        <v>20.5</v>
      </c>
      <c r="H743" s="8"/>
      <c r="I743" s="2"/>
    </row>
    <row r="744" spans="1:11" ht="12.4" customHeight="1">
      <c r="A744" s="189"/>
      <c r="B744" s="190"/>
      <c r="C744" s="211" t="s">
        <v>678</v>
      </c>
      <c r="D744" s="211"/>
      <c r="E744" s="10">
        <v>23.5</v>
      </c>
      <c r="F744" s="11">
        <f>$I$4</f>
        <v>0</v>
      </c>
      <c r="G744" s="35">
        <f>IF(E744="na zakázku","na zakázku",E744*(100-$I$4)*0.01)</f>
        <v>23.5</v>
      </c>
      <c r="H744" s="8"/>
      <c r="I744" s="2"/>
    </row>
    <row r="745" spans="1:11" ht="12.4" customHeight="1">
      <c r="A745" s="189"/>
      <c r="B745" s="190"/>
      <c r="C745" s="211" t="s">
        <v>679</v>
      </c>
      <c r="D745" s="211"/>
      <c r="E745" s="10">
        <v>26</v>
      </c>
      <c r="F745" s="11">
        <f>$I$4</f>
        <v>0</v>
      </c>
      <c r="G745" s="35">
        <f>IF(E745="na zakázku","na zakázku",E745*(100-$I$4)*0.01)</f>
        <v>26</v>
      </c>
      <c r="H745" s="8"/>
      <c r="I745" s="2"/>
    </row>
    <row r="746" spans="1:11" ht="12.4" customHeight="1">
      <c r="A746" s="189"/>
      <c r="B746" s="190"/>
      <c r="C746" s="211" t="s">
        <v>680</v>
      </c>
      <c r="D746" s="211"/>
      <c r="E746" s="10">
        <v>31.5</v>
      </c>
      <c r="F746" s="11">
        <f>$I$4</f>
        <v>0</v>
      </c>
      <c r="G746" s="35">
        <f>IF(E746="na zakázku","na zakázku",E746*(100-$I$4)*0.01)</f>
        <v>31.5</v>
      </c>
      <c r="H746" s="8"/>
      <c r="I746" s="2"/>
    </row>
    <row r="747" spans="1:11" ht="12.75" customHeight="1">
      <c r="I747" s="2"/>
    </row>
    <row r="748" spans="1:11" ht="15" customHeight="1">
      <c r="A748" s="193" t="s">
        <v>681</v>
      </c>
      <c r="B748" s="194"/>
      <c r="C748" s="194"/>
      <c r="D748" s="194"/>
      <c r="E748" s="194"/>
      <c r="F748" s="194"/>
      <c r="G748" s="194"/>
      <c r="H748" s="8"/>
      <c r="I748" s="2"/>
    </row>
    <row r="749" spans="1:11" ht="15" customHeight="1">
      <c r="A749" s="194" t="s">
        <v>682</v>
      </c>
      <c r="B749" s="194"/>
      <c r="C749" s="194"/>
      <c r="D749" s="194"/>
      <c r="E749" s="194"/>
      <c r="F749" s="194"/>
      <c r="G749" s="194"/>
      <c r="H749" s="8"/>
      <c r="I749" s="2"/>
    </row>
    <row r="750" spans="1:11" ht="12.75" customHeight="1">
      <c r="A750" s="188" t="s">
        <v>683</v>
      </c>
      <c r="B750" s="188"/>
      <c r="C750" s="188"/>
      <c r="D750" s="188"/>
      <c r="E750" s="188"/>
      <c r="F750" s="188"/>
      <c r="G750" s="188"/>
      <c r="H750" s="8"/>
      <c r="I750" s="2"/>
      <c r="K750" s="175"/>
    </row>
    <row r="751" spans="1:11" ht="12.75" customHeight="1">
      <c r="A751" s="188"/>
      <c r="B751" s="188"/>
      <c r="C751" s="188"/>
      <c r="D751" s="188"/>
      <c r="E751" s="188"/>
      <c r="F751" s="188"/>
      <c r="G751" s="188"/>
      <c r="H751" s="8"/>
      <c r="I751" s="2"/>
    </row>
    <row r="752" spans="1:11" ht="21" customHeight="1">
      <c r="A752" s="3" t="s">
        <v>127</v>
      </c>
      <c r="B752" s="4" t="s">
        <v>4</v>
      </c>
      <c r="C752" s="165" t="s">
        <v>5</v>
      </c>
      <c r="D752" s="165" t="s">
        <v>684</v>
      </c>
      <c r="E752" s="6" t="s">
        <v>7</v>
      </c>
      <c r="F752" s="7" t="s">
        <v>8</v>
      </c>
      <c r="G752" s="6" t="s">
        <v>9</v>
      </c>
      <c r="H752" s="8"/>
      <c r="I752" s="2"/>
    </row>
    <row r="753" spans="1:11" ht="12.4" customHeight="1">
      <c r="A753" s="189"/>
      <c r="B753" s="206" t="s">
        <v>685</v>
      </c>
      <c r="C753" s="20" t="s">
        <v>686</v>
      </c>
      <c r="D753" s="79"/>
      <c r="E753" s="10">
        <v>3.5</v>
      </c>
      <c r="F753" s="11">
        <f>$I$4</f>
        <v>0</v>
      </c>
      <c r="G753" s="35">
        <f>IF(E753="na zakázku","na zakázku",E753*(100-$I$4)*0.01)</f>
        <v>3.5</v>
      </c>
      <c r="H753" s="154"/>
      <c r="I753" s="2"/>
      <c r="K753" s="175"/>
    </row>
    <row r="754" spans="1:11" ht="12.4" customHeight="1">
      <c r="A754" s="189"/>
      <c r="B754" s="206"/>
      <c r="C754" s="20" t="s">
        <v>687</v>
      </c>
      <c r="D754" s="79"/>
      <c r="E754" s="10">
        <v>3.5</v>
      </c>
      <c r="F754" s="11">
        <f>$I$4</f>
        <v>0</v>
      </c>
      <c r="G754" s="35">
        <f>IF(E754="na zakázku","na zakázku",E754*(100-$I$4)*0.01)</f>
        <v>3.5</v>
      </c>
      <c r="H754" s="154"/>
      <c r="I754" s="2"/>
      <c r="J754" s="175"/>
    </row>
    <row r="755" spans="1:11" ht="12.4" customHeight="1" thickBot="1">
      <c r="A755" s="189"/>
      <c r="B755" s="206"/>
      <c r="C755" s="20"/>
      <c r="D755" s="79"/>
      <c r="E755" s="166"/>
      <c r="F755" s="81"/>
      <c r="G755" s="82"/>
      <c r="H755" s="154"/>
      <c r="I755" s="2"/>
    </row>
    <row r="756" spans="1:11" ht="12.4" customHeight="1">
      <c r="A756" s="202"/>
      <c r="B756" s="207" t="s">
        <v>688</v>
      </c>
      <c r="C756" s="26" t="s">
        <v>689</v>
      </c>
      <c r="D756" s="108"/>
      <c r="E756" s="16">
        <v>3.5</v>
      </c>
      <c r="F756" s="17">
        <f>$I$4</f>
        <v>0</v>
      </c>
      <c r="G756" s="53">
        <f>IF(E756="na zakázku","na zakázku",E756*(100-$I$4)*0.01)</f>
        <v>3.5</v>
      </c>
      <c r="H756" s="154"/>
      <c r="I756" s="2"/>
    </row>
    <row r="757" spans="1:11" ht="12.4" customHeight="1">
      <c r="A757" s="189"/>
      <c r="B757" s="208"/>
      <c r="C757" s="9" t="s">
        <v>690</v>
      </c>
      <c r="D757" s="92"/>
      <c r="E757" s="10">
        <v>3.5</v>
      </c>
      <c r="F757" s="11">
        <f>$I$4</f>
        <v>0</v>
      </c>
      <c r="G757" s="35">
        <f>IF(E757="na zakázku","na zakázku",E757*(100-$I$4)*0.01)</f>
        <v>3.5</v>
      </c>
      <c r="H757" s="154"/>
      <c r="I757" s="2"/>
    </row>
    <row r="758" spans="1:11" ht="12.4" customHeight="1" thickBot="1">
      <c r="A758" s="189"/>
      <c r="B758" s="208"/>
      <c r="C758" s="38"/>
      <c r="D758" s="69"/>
      <c r="E758" s="70"/>
      <c r="F758" s="11"/>
      <c r="G758" s="86"/>
      <c r="H758" s="8"/>
      <c r="I758" s="2"/>
    </row>
    <row r="759" spans="1:11" ht="12.4" customHeight="1">
      <c r="A759" s="202"/>
      <c r="B759" s="203" t="s">
        <v>691</v>
      </c>
      <c r="C759" s="167" t="s">
        <v>692</v>
      </c>
      <c r="D759" s="107" t="s">
        <v>693</v>
      </c>
      <c r="E759" s="16">
        <v>13</v>
      </c>
      <c r="F759" s="11">
        <f t="shared" ref="F759:F775" si="50">$I$4</f>
        <v>0</v>
      </c>
      <c r="G759" s="53">
        <f t="shared" ref="G759:G775" si="51">IF(E759="na zakázku","na zakázku",E759*(100-$I$4)*0.01)</f>
        <v>13</v>
      </c>
      <c r="H759" s="8"/>
      <c r="I759" s="2"/>
    </row>
    <row r="760" spans="1:11" ht="12.4" customHeight="1">
      <c r="A760" s="189"/>
      <c r="B760" s="204"/>
      <c r="C760" s="168" t="s">
        <v>694</v>
      </c>
      <c r="D760" s="79" t="s">
        <v>695</v>
      </c>
      <c r="E760" s="10">
        <v>19</v>
      </c>
      <c r="F760" s="11">
        <f t="shared" si="50"/>
        <v>0</v>
      </c>
      <c r="G760" s="35">
        <f t="shared" si="51"/>
        <v>19</v>
      </c>
      <c r="H760" s="8"/>
      <c r="I760" s="2"/>
    </row>
    <row r="761" spans="1:11" ht="12.4" customHeight="1">
      <c r="A761" s="189"/>
      <c r="B761" s="204"/>
      <c r="C761" s="168" t="s">
        <v>696</v>
      </c>
      <c r="D761" s="79" t="s">
        <v>697</v>
      </c>
      <c r="E761" s="10">
        <v>84</v>
      </c>
      <c r="F761" s="11">
        <f t="shared" si="50"/>
        <v>0</v>
      </c>
      <c r="G761" s="35">
        <f t="shared" si="51"/>
        <v>84</v>
      </c>
      <c r="H761" s="8"/>
      <c r="I761" s="2"/>
    </row>
    <row r="762" spans="1:11" ht="12.4" customHeight="1">
      <c r="A762" s="189"/>
      <c r="B762" s="204"/>
      <c r="C762" s="168" t="s">
        <v>698</v>
      </c>
      <c r="D762" s="79" t="s">
        <v>699</v>
      </c>
      <c r="E762" s="10">
        <v>161</v>
      </c>
      <c r="F762" s="11">
        <f t="shared" si="50"/>
        <v>0</v>
      </c>
      <c r="G762" s="35">
        <f t="shared" si="51"/>
        <v>161</v>
      </c>
      <c r="H762" s="8"/>
      <c r="I762" s="2"/>
    </row>
    <row r="763" spans="1:11" ht="12.4" customHeight="1">
      <c r="A763" s="189"/>
      <c r="B763" s="204"/>
      <c r="C763" s="168" t="s">
        <v>700</v>
      </c>
      <c r="D763" s="79" t="s">
        <v>701</v>
      </c>
      <c r="E763" s="10">
        <v>24</v>
      </c>
      <c r="F763" s="11">
        <f t="shared" si="50"/>
        <v>0</v>
      </c>
      <c r="G763" s="35">
        <f t="shared" si="51"/>
        <v>24</v>
      </c>
      <c r="H763" s="8"/>
      <c r="I763" s="2"/>
    </row>
    <row r="764" spans="1:11" ht="12.4" customHeight="1" thickBot="1">
      <c r="A764" s="189"/>
      <c r="B764" s="204"/>
      <c r="C764" s="169" t="s">
        <v>702</v>
      </c>
      <c r="D764" s="89" t="s">
        <v>703</v>
      </c>
      <c r="E764" s="10">
        <v>51</v>
      </c>
      <c r="F764" s="11">
        <f t="shared" si="50"/>
        <v>0</v>
      </c>
      <c r="G764" s="35">
        <f t="shared" si="51"/>
        <v>51</v>
      </c>
      <c r="H764" s="8"/>
      <c r="I764" s="2"/>
    </row>
    <row r="765" spans="1:11" ht="12.4" customHeight="1">
      <c r="A765" s="195"/>
      <c r="B765" s="205" t="s">
        <v>704</v>
      </c>
      <c r="C765" s="9" t="s">
        <v>705</v>
      </c>
      <c r="D765" s="92" t="s">
        <v>156</v>
      </c>
      <c r="E765" s="10">
        <v>1.4</v>
      </c>
      <c r="F765" s="11">
        <f t="shared" si="50"/>
        <v>0</v>
      </c>
      <c r="G765" s="35">
        <f t="shared" si="51"/>
        <v>1.4000000000000001</v>
      </c>
      <c r="H765" s="8"/>
      <c r="I765" s="2"/>
    </row>
    <row r="766" spans="1:11" ht="12.4" customHeight="1">
      <c r="A766" s="195"/>
      <c r="B766" s="205"/>
      <c r="C766" s="9" t="s">
        <v>706</v>
      </c>
      <c r="D766" s="92" t="s">
        <v>156</v>
      </c>
      <c r="E766" s="10">
        <v>1.6</v>
      </c>
      <c r="F766" s="11">
        <f t="shared" si="50"/>
        <v>0</v>
      </c>
      <c r="G766" s="35">
        <f t="shared" si="51"/>
        <v>1.6</v>
      </c>
      <c r="H766" s="8"/>
      <c r="I766" s="2"/>
    </row>
    <row r="767" spans="1:11" ht="12.4" customHeight="1">
      <c r="A767" s="195"/>
      <c r="B767" s="205"/>
      <c r="C767" s="9" t="s">
        <v>707</v>
      </c>
      <c r="D767" s="92" t="s">
        <v>156</v>
      </c>
      <c r="E767" s="10">
        <v>2.4</v>
      </c>
      <c r="F767" s="11">
        <f t="shared" si="50"/>
        <v>0</v>
      </c>
      <c r="G767" s="35">
        <f t="shared" si="51"/>
        <v>2.4</v>
      </c>
      <c r="H767" s="8"/>
      <c r="I767" s="2"/>
    </row>
    <row r="768" spans="1:11" ht="12.4" customHeight="1">
      <c r="A768" s="195"/>
      <c r="B768" s="205"/>
      <c r="C768" s="9" t="s">
        <v>708</v>
      </c>
      <c r="D768" s="92" t="s">
        <v>156</v>
      </c>
      <c r="E768" s="10">
        <v>3.2</v>
      </c>
      <c r="F768" s="11">
        <f t="shared" si="50"/>
        <v>0</v>
      </c>
      <c r="G768" s="35">
        <f t="shared" si="51"/>
        <v>3.2</v>
      </c>
      <c r="H768" s="8"/>
      <c r="I768" s="2"/>
    </row>
    <row r="769" spans="1:9" ht="12.4" customHeight="1">
      <c r="A769" s="195"/>
      <c r="B769" s="205"/>
      <c r="C769" s="9" t="s">
        <v>709</v>
      </c>
      <c r="D769" s="92" t="s">
        <v>156</v>
      </c>
      <c r="E769" s="10">
        <v>3.9</v>
      </c>
      <c r="F769" s="11">
        <f t="shared" si="50"/>
        <v>0</v>
      </c>
      <c r="G769" s="35">
        <f t="shared" si="51"/>
        <v>3.9</v>
      </c>
      <c r="H769" s="8"/>
      <c r="I769" s="2"/>
    </row>
    <row r="770" spans="1:9" ht="12.4" customHeight="1">
      <c r="A770" s="195"/>
      <c r="B770" s="205"/>
      <c r="C770" s="9" t="s">
        <v>710</v>
      </c>
      <c r="D770" s="92" t="s">
        <v>156</v>
      </c>
      <c r="E770" s="10">
        <v>4.7</v>
      </c>
      <c r="F770" s="11">
        <f t="shared" si="50"/>
        <v>0</v>
      </c>
      <c r="G770" s="35">
        <f t="shared" si="51"/>
        <v>4.7</v>
      </c>
      <c r="H770" s="8"/>
      <c r="I770" s="2"/>
    </row>
    <row r="771" spans="1:9" ht="12.4" customHeight="1">
      <c r="A771" s="195"/>
      <c r="B771" s="205"/>
      <c r="C771" s="9" t="s">
        <v>711</v>
      </c>
      <c r="D771" s="92" t="s">
        <v>156</v>
      </c>
      <c r="E771" s="10">
        <v>5.7</v>
      </c>
      <c r="F771" s="11">
        <f t="shared" si="50"/>
        <v>0</v>
      </c>
      <c r="G771" s="35">
        <f t="shared" si="51"/>
        <v>5.7</v>
      </c>
      <c r="H771" s="8"/>
      <c r="I771" s="2"/>
    </row>
    <row r="772" spans="1:9" ht="12.4" customHeight="1">
      <c r="A772" s="195"/>
      <c r="B772" s="205"/>
      <c r="C772" s="9" t="s">
        <v>712</v>
      </c>
      <c r="D772" s="92" t="s">
        <v>156</v>
      </c>
      <c r="E772" s="10">
        <v>6.7</v>
      </c>
      <c r="F772" s="11">
        <f t="shared" si="50"/>
        <v>0</v>
      </c>
      <c r="G772" s="35">
        <f t="shared" si="51"/>
        <v>6.7</v>
      </c>
      <c r="H772" s="8"/>
      <c r="I772" s="2"/>
    </row>
    <row r="773" spans="1:9" ht="12.4" customHeight="1">
      <c r="A773" s="195"/>
      <c r="B773" s="205"/>
      <c r="C773" s="9" t="s">
        <v>713</v>
      </c>
      <c r="D773" s="92" t="s">
        <v>156</v>
      </c>
      <c r="E773" s="10">
        <v>8.4</v>
      </c>
      <c r="F773" s="11">
        <f t="shared" si="50"/>
        <v>0</v>
      </c>
      <c r="G773" s="35">
        <f t="shared" si="51"/>
        <v>8.4</v>
      </c>
      <c r="H773" s="8"/>
      <c r="I773" s="2"/>
    </row>
    <row r="774" spans="1:9" ht="12.4" customHeight="1">
      <c r="A774" s="195"/>
      <c r="B774" s="205"/>
      <c r="C774" s="9" t="s">
        <v>714</v>
      </c>
      <c r="D774" s="92" t="s">
        <v>156</v>
      </c>
      <c r="E774" s="10">
        <v>12.2</v>
      </c>
      <c r="F774" s="11">
        <f t="shared" si="50"/>
        <v>0</v>
      </c>
      <c r="G774" s="35">
        <f t="shared" si="51"/>
        <v>12.200000000000001</v>
      </c>
      <c r="H774" s="8"/>
      <c r="I774" s="2"/>
    </row>
    <row r="775" spans="1:9" ht="12.4" customHeight="1">
      <c r="A775" s="195"/>
      <c r="B775" s="205"/>
      <c r="C775" s="9" t="s">
        <v>715</v>
      </c>
      <c r="D775" s="92" t="s">
        <v>156</v>
      </c>
      <c r="E775" s="10">
        <v>13.45</v>
      </c>
      <c r="F775" s="11">
        <f t="shared" si="50"/>
        <v>0</v>
      </c>
      <c r="G775" s="35">
        <f t="shared" si="51"/>
        <v>13.450000000000001</v>
      </c>
      <c r="H775" s="8"/>
      <c r="I775" s="2"/>
    </row>
    <row r="776" spans="1:9" ht="12.75" customHeight="1">
      <c r="I776" s="2"/>
    </row>
    <row r="777" spans="1:9" ht="15" customHeight="1">
      <c r="A777" s="193" t="s">
        <v>716</v>
      </c>
      <c r="B777" s="194"/>
      <c r="C777" s="194"/>
      <c r="D777" s="194"/>
      <c r="E777" s="194"/>
      <c r="F777" s="194"/>
      <c r="G777" s="194"/>
      <c r="H777" s="8"/>
      <c r="I777" s="2"/>
    </row>
    <row r="778" spans="1:9" ht="15" customHeight="1">
      <c r="A778" s="194" t="s">
        <v>717</v>
      </c>
      <c r="B778" s="194"/>
      <c r="C778" s="194"/>
      <c r="D778" s="194"/>
      <c r="E778" s="194"/>
      <c r="F778" s="194"/>
      <c r="G778" s="194"/>
      <c r="H778" s="8"/>
      <c r="I778" s="2"/>
    </row>
    <row r="779" spans="1:9" ht="12.75" customHeight="1">
      <c r="A779" s="188" t="s">
        <v>592</v>
      </c>
      <c r="B779" s="188"/>
      <c r="C779" s="188"/>
      <c r="D779" s="188"/>
      <c r="E779" s="188"/>
      <c r="F779" s="188"/>
      <c r="G779" s="188"/>
      <c r="H779" s="8"/>
      <c r="I779" s="2"/>
    </row>
    <row r="780" spans="1:9" ht="12.75" customHeight="1">
      <c r="A780" s="188"/>
      <c r="B780" s="188"/>
      <c r="C780" s="188"/>
      <c r="D780" s="188"/>
      <c r="E780" s="188"/>
      <c r="F780" s="188"/>
      <c r="G780" s="188"/>
      <c r="H780" s="8"/>
      <c r="I780" s="2"/>
    </row>
    <row r="781" spans="1:9" ht="21" customHeight="1">
      <c r="A781" s="3" t="s">
        <v>127</v>
      </c>
      <c r="B781" s="4" t="s">
        <v>4</v>
      </c>
      <c r="C781" s="4" t="s">
        <v>5</v>
      </c>
      <c r="D781" s="5" t="s">
        <v>6</v>
      </c>
      <c r="E781" s="6" t="s">
        <v>7</v>
      </c>
      <c r="F781" s="7" t="s">
        <v>8</v>
      </c>
      <c r="G781" s="6" t="s">
        <v>9</v>
      </c>
      <c r="H781" s="8"/>
      <c r="I781" s="2"/>
    </row>
    <row r="782" spans="1:9" ht="12.75" customHeight="1">
      <c r="A782" s="195"/>
      <c r="B782" s="196" t="s">
        <v>718</v>
      </c>
      <c r="C782" s="9" t="s">
        <v>719</v>
      </c>
      <c r="D782" s="38" t="s">
        <v>720</v>
      </c>
      <c r="E782" s="10">
        <v>45</v>
      </c>
      <c r="F782" s="11">
        <f t="shared" ref="F782:F801" si="52">$I$4</f>
        <v>0</v>
      </c>
      <c r="G782" s="35">
        <f t="shared" ref="G782:G801" si="53">IF(E782="na zakázku","na zakázku",E782*(100-$I$4)*0.01)</f>
        <v>45</v>
      </c>
      <c r="H782" s="197"/>
      <c r="I782" s="2"/>
    </row>
    <row r="783" spans="1:9" ht="12.75" customHeight="1">
      <c r="A783" s="195"/>
      <c r="B783" s="196"/>
      <c r="C783" s="9" t="s">
        <v>721</v>
      </c>
      <c r="D783" s="38" t="s">
        <v>722</v>
      </c>
      <c r="E783" s="10">
        <v>45</v>
      </c>
      <c r="F783" s="11">
        <f t="shared" si="52"/>
        <v>0</v>
      </c>
      <c r="G783" s="35">
        <f t="shared" si="53"/>
        <v>45</v>
      </c>
      <c r="H783" s="197"/>
      <c r="I783" s="2"/>
    </row>
    <row r="784" spans="1:9" ht="12.75" customHeight="1">
      <c r="A784" s="195"/>
      <c r="B784" s="196"/>
      <c r="C784" s="9" t="s">
        <v>723</v>
      </c>
      <c r="D784" s="38" t="s">
        <v>724</v>
      </c>
      <c r="E784" s="10">
        <v>45</v>
      </c>
      <c r="F784" s="11">
        <f t="shared" si="52"/>
        <v>0</v>
      </c>
      <c r="G784" s="35">
        <f t="shared" si="53"/>
        <v>45</v>
      </c>
      <c r="H784" s="197"/>
      <c r="I784" s="2"/>
    </row>
    <row r="785" spans="1:9" ht="12.75" customHeight="1">
      <c r="A785" s="195"/>
      <c r="B785" s="196"/>
      <c r="C785" s="38" t="s">
        <v>725</v>
      </c>
      <c r="D785" s="38" t="s">
        <v>726</v>
      </c>
      <c r="E785" s="10">
        <v>47</v>
      </c>
      <c r="F785" s="11">
        <f t="shared" si="52"/>
        <v>0</v>
      </c>
      <c r="G785" s="35">
        <f t="shared" si="53"/>
        <v>47</v>
      </c>
      <c r="H785" s="197"/>
      <c r="I785" s="2"/>
    </row>
    <row r="786" spans="1:9" ht="12.75" customHeight="1">
      <c r="A786" s="195"/>
      <c r="B786" s="196"/>
      <c r="C786" s="38" t="s">
        <v>727</v>
      </c>
      <c r="D786" s="38" t="s">
        <v>728</v>
      </c>
      <c r="E786" s="10">
        <v>49</v>
      </c>
      <c r="F786" s="11">
        <f t="shared" si="52"/>
        <v>0</v>
      </c>
      <c r="G786" s="35">
        <f t="shared" si="53"/>
        <v>49</v>
      </c>
      <c r="H786" s="197"/>
      <c r="I786" s="2"/>
    </row>
    <row r="787" spans="1:9" ht="12.75" customHeight="1">
      <c r="A787" s="195"/>
      <c r="B787" s="196"/>
      <c r="C787" s="38" t="s">
        <v>729</v>
      </c>
      <c r="D787" s="38" t="s">
        <v>730</v>
      </c>
      <c r="E787" s="10">
        <v>51</v>
      </c>
      <c r="F787" s="11">
        <f t="shared" si="52"/>
        <v>0</v>
      </c>
      <c r="G787" s="35">
        <f t="shared" si="53"/>
        <v>51</v>
      </c>
      <c r="H787" s="197"/>
      <c r="I787" s="2"/>
    </row>
    <row r="788" spans="1:9" ht="12.75" customHeight="1">
      <c r="A788" s="195"/>
      <c r="B788" s="196"/>
      <c r="C788" s="38" t="s">
        <v>731</v>
      </c>
      <c r="D788" s="38" t="s">
        <v>732</v>
      </c>
      <c r="E788" s="10">
        <v>53</v>
      </c>
      <c r="F788" s="11">
        <f t="shared" si="52"/>
        <v>0</v>
      </c>
      <c r="G788" s="35">
        <f t="shared" si="53"/>
        <v>53</v>
      </c>
      <c r="H788" s="197"/>
      <c r="I788" s="2"/>
    </row>
    <row r="789" spans="1:9" ht="12.75" customHeight="1">
      <c r="A789" s="195"/>
      <c r="B789" s="196"/>
      <c r="C789" s="38" t="s">
        <v>733</v>
      </c>
      <c r="D789" s="38" t="s">
        <v>734</v>
      </c>
      <c r="E789" s="10">
        <v>57</v>
      </c>
      <c r="F789" s="11">
        <f t="shared" si="52"/>
        <v>0</v>
      </c>
      <c r="G789" s="35">
        <f t="shared" si="53"/>
        <v>57</v>
      </c>
      <c r="H789" s="197"/>
      <c r="I789" s="2"/>
    </row>
    <row r="790" spans="1:9" ht="12.75" customHeight="1">
      <c r="A790" s="195"/>
      <c r="B790" s="196"/>
      <c r="C790" s="38" t="s">
        <v>735</v>
      </c>
      <c r="D790" s="38" t="s">
        <v>736</v>
      </c>
      <c r="E790" s="10">
        <v>59</v>
      </c>
      <c r="F790" s="11">
        <f t="shared" si="52"/>
        <v>0</v>
      </c>
      <c r="G790" s="35">
        <f t="shared" si="53"/>
        <v>59</v>
      </c>
      <c r="H790" s="74"/>
      <c r="I790" s="2"/>
    </row>
    <row r="791" spans="1:9" ht="12.75" customHeight="1">
      <c r="A791" s="195"/>
      <c r="B791" s="196"/>
      <c r="C791" s="38" t="s">
        <v>737</v>
      </c>
      <c r="D791" s="38" t="s">
        <v>738</v>
      </c>
      <c r="E791" s="10">
        <v>69</v>
      </c>
      <c r="F791" s="11">
        <f t="shared" si="52"/>
        <v>0</v>
      </c>
      <c r="G791" s="35">
        <f t="shared" si="53"/>
        <v>69</v>
      </c>
      <c r="H791" s="74"/>
      <c r="I791" s="2"/>
    </row>
    <row r="792" spans="1:9" ht="12.75" customHeight="1">
      <c r="A792" s="195"/>
      <c r="B792" s="196"/>
      <c r="C792" s="38" t="s">
        <v>739</v>
      </c>
      <c r="D792" s="38" t="s">
        <v>740</v>
      </c>
      <c r="E792" s="10">
        <v>73</v>
      </c>
      <c r="F792" s="11">
        <f t="shared" si="52"/>
        <v>0</v>
      </c>
      <c r="G792" s="35">
        <f t="shared" si="53"/>
        <v>73</v>
      </c>
      <c r="H792" s="74"/>
      <c r="I792" s="2"/>
    </row>
    <row r="793" spans="1:9" ht="12.75" customHeight="1">
      <c r="A793" s="195"/>
      <c r="B793" s="196"/>
      <c r="C793" s="38" t="s">
        <v>741</v>
      </c>
      <c r="D793" s="38" t="s">
        <v>742</v>
      </c>
      <c r="E793" s="10">
        <v>75</v>
      </c>
      <c r="F793" s="11">
        <f t="shared" si="52"/>
        <v>0</v>
      </c>
      <c r="G793" s="35">
        <f t="shared" si="53"/>
        <v>75</v>
      </c>
      <c r="H793" s="74"/>
      <c r="I793" s="2"/>
    </row>
    <row r="794" spans="1:9" ht="12.75" customHeight="1">
      <c r="A794" s="195"/>
      <c r="B794" s="196"/>
      <c r="C794" s="38" t="s">
        <v>743</v>
      </c>
      <c r="D794" s="38" t="s">
        <v>744</v>
      </c>
      <c r="E794" s="10">
        <v>77</v>
      </c>
      <c r="F794" s="11">
        <f t="shared" si="52"/>
        <v>0</v>
      </c>
      <c r="G794" s="35">
        <f t="shared" si="53"/>
        <v>77</v>
      </c>
      <c r="H794" s="74"/>
      <c r="I794" s="2"/>
    </row>
    <row r="795" spans="1:9" ht="12.75" customHeight="1">
      <c r="A795" s="195"/>
      <c r="B795" s="196"/>
      <c r="C795" s="38" t="s">
        <v>745</v>
      </c>
      <c r="D795" s="38" t="s">
        <v>746</v>
      </c>
      <c r="E795" s="10">
        <v>81</v>
      </c>
      <c r="F795" s="11">
        <f t="shared" si="52"/>
        <v>0</v>
      </c>
      <c r="G795" s="35">
        <f t="shared" si="53"/>
        <v>81</v>
      </c>
      <c r="H795" s="74"/>
      <c r="I795" s="2"/>
    </row>
    <row r="796" spans="1:9" ht="12.75" customHeight="1">
      <c r="A796" s="195"/>
      <c r="B796" s="196"/>
      <c r="C796" s="38" t="s">
        <v>747</v>
      </c>
      <c r="D796" s="38" t="s">
        <v>748</v>
      </c>
      <c r="E796" s="10">
        <v>85</v>
      </c>
      <c r="F796" s="11">
        <f t="shared" si="52"/>
        <v>0</v>
      </c>
      <c r="G796" s="35">
        <f t="shared" si="53"/>
        <v>85</v>
      </c>
      <c r="H796" s="74"/>
      <c r="I796" s="2"/>
    </row>
    <row r="797" spans="1:9" ht="12.75" customHeight="1">
      <c r="A797" s="195"/>
      <c r="B797" s="196"/>
      <c r="C797" s="38" t="s">
        <v>749</v>
      </c>
      <c r="D797" s="38" t="s">
        <v>750</v>
      </c>
      <c r="E797" s="10">
        <v>89</v>
      </c>
      <c r="F797" s="11">
        <f t="shared" si="52"/>
        <v>0</v>
      </c>
      <c r="G797" s="35">
        <f t="shared" si="53"/>
        <v>89</v>
      </c>
      <c r="H797" s="74"/>
      <c r="I797" s="2"/>
    </row>
    <row r="798" spans="1:9" ht="12.75" customHeight="1">
      <c r="A798" s="195"/>
      <c r="B798" s="196"/>
      <c r="C798" s="38" t="s">
        <v>751</v>
      </c>
      <c r="D798" s="38" t="s">
        <v>752</v>
      </c>
      <c r="E798" s="10">
        <v>95</v>
      </c>
      <c r="F798" s="11">
        <f t="shared" si="52"/>
        <v>0</v>
      </c>
      <c r="G798" s="35">
        <f t="shared" si="53"/>
        <v>95</v>
      </c>
      <c r="H798" s="74"/>
      <c r="I798" s="2"/>
    </row>
    <row r="799" spans="1:9" ht="12.75" customHeight="1">
      <c r="A799" s="195"/>
      <c r="B799" s="196"/>
      <c r="C799" s="38" t="s">
        <v>753</v>
      </c>
      <c r="D799" s="38" t="s">
        <v>754</v>
      </c>
      <c r="E799" s="10">
        <v>132</v>
      </c>
      <c r="F799" s="11">
        <f t="shared" si="52"/>
        <v>0</v>
      </c>
      <c r="G799" s="35">
        <f t="shared" si="53"/>
        <v>132</v>
      </c>
      <c r="H799" s="74"/>
      <c r="I799" s="2"/>
    </row>
    <row r="800" spans="1:9" ht="12.75" customHeight="1" thickBot="1">
      <c r="A800" s="195"/>
      <c r="B800" s="196"/>
      <c r="C800" s="38" t="s">
        <v>755</v>
      </c>
      <c r="D800" s="38" t="s">
        <v>756</v>
      </c>
      <c r="E800" s="10">
        <v>149</v>
      </c>
      <c r="F800" s="11">
        <f t="shared" si="52"/>
        <v>0</v>
      </c>
      <c r="G800" s="35">
        <f t="shared" si="53"/>
        <v>149</v>
      </c>
      <c r="H800" s="74"/>
      <c r="I800" s="2"/>
    </row>
    <row r="801" spans="1:9" ht="12.75" customHeight="1">
      <c r="A801" s="198"/>
      <c r="B801" s="200" t="s">
        <v>757</v>
      </c>
      <c r="C801" s="45" t="s">
        <v>758</v>
      </c>
      <c r="D801" s="45"/>
      <c r="E801" s="16">
        <v>11</v>
      </c>
      <c r="F801" s="17">
        <f t="shared" si="52"/>
        <v>0</v>
      </c>
      <c r="G801" s="53">
        <f t="shared" si="53"/>
        <v>11</v>
      </c>
      <c r="H801" s="8"/>
      <c r="I801" s="2"/>
    </row>
    <row r="802" spans="1:9" ht="12.75" customHeight="1">
      <c r="A802" s="195"/>
      <c r="B802" s="196"/>
      <c r="C802" s="38"/>
      <c r="D802" s="38"/>
      <c r="E802" s="10"/>
      <c r="F802" s="11"/>
      <c r="G802" s="35"/>
      <c r="H802" s="8"/>
      <c r="I802" s="2"/>
    </row>
    <row r="803" spans="1:9" ht="12.75" customHeight="1" thickBot="1">
      <c r="A803" s="199"/>
      <c r="B803" s="201"/>
      <c r="C803" s="47"/>
      <c r="D803" s="47"/>
      <c r="E803" s="23"/>
      <c r="F803" s="24"/>
      <c r="G803" s="36"/>
      <c r="H803" s="8"/>
      <c r="I803" s="2"/>
    </row>
    <row r="804" spans="1:9" ht="12.75" customHeight="1">
      <c r="A804" s="189"/>
      <c r="B804" s="192" t="s">
        <v>759</v>
      </c>
      <c r="C804" s="153" t="s">
        <v>760</v>
      </c>
      <c r="D804" s="9" t="s">
        <v>722</v>
      </c>
      <c r="E804" s="10">
        <v>35</v>
      </c>
      <c r="F804" s="11">
        <f>$I$4</f>
        <v>0</v>
      </c>
      <c r="G804" s="35">
        <f>IF(E804="na zakázku","na zakázku",E804*(100-$I$4)*0.01)</f>
        <v>35</v>
      </c>
      <c r="H804" s="8"/>
      <c r="I804" s="2"/>
    </row>
    <row r="805" spans="1:9" ht="12.75" customHeight="1">
      <c r="A805" s="189"/>
      <c r="B805" s="192"/>
      <c r="C805" s="153" t="s">
        <v>761</v>
      </c>
      <c r="D805" s="9" t="s">
        <v>724</v>
      </c>
      <c r="E805" s="10">
        <v>39</v>
      </c>
      <c r="F805" s="11">
        <f>$I$4</f>
        <v>0</v>
      </c>
      <c r="G805" s="35">
        <f>IF(E805="na zakázku","na zakázku",E805*(100-$I$4)*0.01)</f>
        <v>39</v>
      </c>
      <c r="H805" s="8"/>
      <c r="I805" s="2"/>
    </row>
    <row r="806" spans="1:9" ht="12.75" customHeight="1">
      <c r="A806" s="189"/>
      <c r="B806" s="192"/>
      <c r="C806" s="153" t="s">
        <v>762</v>
      </c>
      <c r="D806" s="9" t="s">
        <v>763</v>
      </c>
      <c r="E806" s="10">
        <v>41</v>
      </c>
      <c r="F806" s="11">
        <f>$I$4</f>
        <v>0</v>
      </c>
      <c r="G806" s="35">
        <f>IF(E806="na zakázku","na zakázku",E806*(100-$I$4)*0.01)</f>
        <v>41</v>
      </c>
      <c r="H806" s="8"/>
      <c r="I806" s="2"/>
    </row>
    <row r="807" spans="1:9" ht="12.75" customHeight="1">
      <c r="A807" s="189"/>
      <c r="B807" s="192"/>
      <c r="C807" s="153" t="s">
        <v>764</v>
      </c>
      <c r="D807" s="9" t="s">
        <v>765</v>
      </c>
      <c r="E807" s="10">
        <v>45</v>
      </c>
      <c r="F807" s="11">
        <f>$I$4</f>
        <v>0</v>
      </c>
      <c r="G807" s="35">
        <f>IF(E807="na zakázku","na zakázku",E807*(100-$I$4)*0.01)</f>
        <v>45</v>
      </c>
      <c r="H807" s="8"/>
      <c r="I807" s="2"/>
    </row>
    <row r="808" spans="1:9" ht="12.75" customHeight="1">
      <c r="E808" s="32"/>
      <c r="F808" s="93"/>
      <c r="H808" s="8"/>
      <c r="I808" s="2"/>
    </row>
    <row r="809" spans="1:9" ht="15" customHeight="1">
      <c r="A809" s="193" t="s">
        <v>682</v>
      </c>
      <c r="B809" s="194"/>
      <c r="C809" s="194"/>
      <c r="D809" s="194"/>
      <c r="E809" s="194"/>
      <c r="F809" s="194"/>
      <c r="G809" s="194"/>
      <c r="H809" s="8"/>
      <c r="I809" s="2"/>
    </row>
    <row r="810" spans="1:9" ht="15" customHeight="1">
      <c r="A810" s="194" t="s">
        <v>766</v>
      </c>
      <c r="B810" s="194"/>
      <c r="C810" s="194"/>
      <c r="D810" s="194"/>
      <c r="E810" s="194"/>
      <c r="F810" s="194"/>
      <c r="G810" s="194"/>
      <c r="H810" s="8"/>
      <c r="I810" s="2"/>
    </row>
    <row r="811" spans="1:9" ht="12.75" customHeight="1">
      <c r="A811" s="188" t="s">
        <v>767</v>
      </c>
      <c r="B811" s="188"/>
      <c r="C811" s="188"/>
      <c r="D811" s="188"/>
      <c r="E811" s="188"/>
      <c r="F811" s="188"/>
      <c r="G811" s="188"/>
      <c r="H811" s="8"/>
      <c r="I811" s="2"/>
    </row>
    <row r="812" spans="1:9" ht="12.75" customHeight="1">
      <c r="A812" s="188"/>
      <c r="B812" s="188"/>
      <c r="C812" s="188"/>
      <c r="D812" s="188"/>
      <c r="E812" s="188"/>
      <c r="F812" s="188"/>
      <c r="G812" s="188"/>
      <c r="H812" s="8"/>
      <c r="I812" s="2"/>
    </row>
    <row r="813" spans="1:9" ht="21" customHeight="1">
      <c r="A813" s="3" t="s">
        <v>127</v>
      </c>
      <c r="B813" s="4" t="s">
        <v>4</v>
      </c>
      <c r="C813" s="4" t="s">
        <v>5</v>
      </c>
      <c r="D813" s="5" t="s">
        <v>128</v>
      </c>
      <c r="E813" s="6" t="s">
        <v>7</v>
      </c>
      <c r="F813" s="7" t="s">
        <v>8</v>
      </c>
      <c r="G813" s="6" t="s">
        <v>9</v>
      </c>
      <c r="H813" s="8"/>
      <c r="I813" s="2"/>
    </row>
    <row r="814" spans="1:9" ht="12.75" customHeight="1">
      <c r="A814" s="189"/>
      <c r="B814" s="190" t="s">
        <v>768</v>
      </c>
      <c r="C814" s="9" t="s">
        <v>769</v>
      </c>
      <c r="D814" s="9" t="s">
        <v>770</v>
      </c>
      <c r="E814" s="10">
        <v>1.8</v>
      </c>
      <c r="F814" s="11">
        <f>$I$4</f>
        <v>0</v>
      </c>
      <c r="G814" s="170">
        <f>IF(E814="na zakázku","na zakázku",E814*(100-$I$4)*0.01)</f>
        <v>1.8</v>
      </c>
      <c r="H814" s="154"/>
      <c r="I814" s="2"/>
    </row>
    <row r="815" spans="1:9" ht="12.75" customHeight="1">
      <c r="A815" s="189"/>
      <c r="B815" s="190"/>
      <c r="C815" s="9" t="s">
        <v>771</v>
      </c>
      <c r="D815" s="9" t="s">
        <v>770</v>
      </c>
      <c r="E815" s="10">
        <v>1.8</v>
      </c>
      <c r="F815" s="11">
        <f>$I$4</f>
        <v>0</v>
      </c>
      <c r="G815" s="170">
        <f>IF(E815="na zakázku","na zakázku",E815*(100-$I$4)*0.01)</f>
        <v>1.8</v>
      </c>
      <c r="H815" s="154"/>
      <c r="I815" s="2"/>
    </row>
    <row r="816" spans="1:9" ht="12.75" customHeight="1">
      <c r="A816" s="189"/>
      <c r="B816" s="190"/>
      <c r="C816" s="9" t="s">
        <v>772</v>
      </c>
      <c r="D816" s="9" t="s">
        <v>770</v>
      </c>
      <c r="E816" s="10">
        <v>3</v>
      </c>
      <c r="F816" s="11">
        <f>$I$4</f>
        <v>0</v>
      </c>
      <c r="G816" s="170">
        <f>IF(E816="na zakázku","na zakázku",E816*(100-$I$4)*0.01)</f>
        <v>3</v>
      </c>
      <c r="H816" s="154"/>
      <c r="I816" s="2"/>
    </row>
    <row r="817" spans="1:9" ht="12.75" customHeight="1">
      <c r="A817" s="189"/>
      <c r="B817" s="190"/>
      <c r="C817" s="9" t="s">
        <v>773</v>
      </c>
      <c r="D817" s="9" t="s">
        <v>770</v>
      </c>
      <c r="E817" s="10">
        <v>3</v>
      </c>
      <c r="F817" s="11">
        <f>$I$4</f>
        <v>0</v>
      </c>
      <c r="G817" s="170">
        <f>IF(E817="na zakázku","na zakázku",E817*(100-$I$4)*0.01)</f>
        <v>3</v>
      </c>
      <c r="H817" s="154"/>
      <c r="I817" s="2"/>
    </row>
    <row r="818" spans="1:9" ht="12.75" customHeight="1">
      <c r="E818" s="32"/>
      <c r="F818" s="93"/>
      <c r="H818" s="8"/>
      <c r="I818" s="2"/>
    </row>
    <row r="819" spans="1:9" ht="12.75" customHeight="1">
      <c r="A819" s="188" t="s">
        <v>774</v>
      </c>
      <c r="B819" s="188"/>
      <c r="C819" s="188"/>
      <c r="D819" s="188"/>
      <c r="E819" s="188"/>
      <c r="F819" s="188"/>
      <c r="G819" s="188"/>
      <c r="H819" s="8"/>
      <c r="I819" s="2"/>
    </row>
    <row r="820" spans="1:9" ht="12.75" customHeight="1">
      <c r="A820" s="188"/>
      <c r="B820" s="188"/>
      <c r="C820" s="188"/>
      <c r="D820" s="188"/>
      <c r="E820" s="188"/>
      <c r="F820" s="188"/>
      <c r="G820" s="188"/>
      <c r="H820" s="8"/>
      <c r="I820" s="2"/>
    </row>
    <row r="821" spans="1:9" ht="21" customHeight="1">
      <c r="A821" s="3" t="s">
        <v>127</v>
      </c>
      <c r="B821" s="4" t="s">
        <v>4</v>
      </c>
      <c r="C821" s="4" t="s">
        <v>5</v>
      </c>
      <c r="D821" s="5" t="s">
        <v>775</v>
      </c>
      <c r="E821" s="6" t="s">
        <v>7</v>
      </c>
      <c r="F821" s="7" t="s">
        <v>8</v>
      </c>
      <c r="G821" s="6" t="s">
        <v>9</v>
      </c>
      <c r="H821" s="8"/>
      <c r="I821" s="2"/>
    </row>
    <row r="822" spans="1:9" ht="12.75" customHeight="1">
      <c r="A822" s="189"/>
      <c r="B822" s="190" t="s">
        <v>776</v>
      </c>
      <c r="C822" s="153" t="s">
        <v>777</v>
      </c>
      <c r="D822" s="9" t="s">
        <v>778</v>
      </c>
      <c r="E822" s="70">
        <v>121</v>
      </c>
      <c r="F822" s="11">
        <f>$I$4</f>
        <v>0</v>
      </c>
      <c r="G822" s="35">
        <f>IF(E822="na zakázku","na zakázku",E822*(100-$I$4)*0.01)</f>
        <v>121</v>
      </c>
      <c r="H822" s="8"/>
      <c r="I822" s="2"/>
    </row>
    <row r="823" spans="1:9" ht="12.75" customHeight="1">
      <c r="A823" s="189"/>
      <c r="B823" s="190"/>
      <c r="C823" s="153" t="s">
        <v>779</v>
      </c>
      <c r="D823" s="9" t="s">
        <v>780</v>
      </c>
      <c r="E823" s="70">
        <v>35</v>
      </c>
      <c r="F823" s="11">
        <f>$I$4</f>
        <v>0</v>
      </c>
      <c r="G823" s="35">
        <f>IF(E823="na zakázku","na zakázku",E823*(100-$I$4)*0.01)</f>
        <v>35</v>
      </c>
      <c r="H823" s="8"/>
      <c r="I823" s="2"/>
    </row>
    <row r="824" spans="1:9" ht="12.75" customHeight="1">
      <c r="A824" s="189"/>
      <c r="B824" s="190"/>
      <c r="C824" s="153" t="s">
        <v>781</v>
      </c>
      <c r="D824" s="9" t="s">
        <v>782</v>
      </c>
      <c r="E824" s="70">
        <v>21</v>
      </c>
      <c r="F824" s="11">
        <f>$I$4</f>
        <v>0</v>
      </c>
      <c r="G824" s="35">
        <f>IF(E824="na zakázku","na zakázku",E824*(100-$I$4)*0.01)</f>
        <v>21</v>
      </c>
      <c r="H824" s="8"/>
      <c r="I824" s="2"/>
    </row>
    <row r="825" spans="1:9" ht="12.75" customHeight="1">
      <c r="I825" s="2"/>
    </row>
    <row r="826" spans="1:9" ht="12.75" customHeight="1">
      <c r="I826" s="2"/>
    </row>
    <row r="827" spans="1:9" ht="15" customHeight="1">
      <c r="A827" s="8"/>
      <c r="D827" s="2"/>
      <c r="E827" s="100"/>
      <c r="F827" s="2"/>
      <c r="G827" s="100"/>
      <c r="I827" s="2"/>
    </row>
    <row r="828" spans="1:9" ht="15" customHeight="1">
      <c r="A828" s="8"/>
      <c r="D828" s="2"/>
      <c r="E828" s="100"/>
      <c r="F828" s="2"/>
      <c r="G828" s="100"/>
      <c r="I828" s="2"/>
    </row>
    <row r="829" spans="1:9" ht="12.75" customHeight="1">
      <c r="A829" s="8"/>
      <c r="D829" s="2"/>
      <c r="E829" s="100"/>
      <c r="F829" s="2"/>
      <c r="G829" s="100"/>
      <c r="I829" s="2"/>
    </row>
    <row r="830" spans="1:9" ht="12.75" customHeight="1">
      <c r="A830" s="8"/>
      <c r="D830" s="2"/>
      <c r="E830" s="100"/>
      <c r="F830" s="2"/>
      <c r="G830" s="100"/>
      <c r="I830" s="2"/>
    </row>
    <row r="831" spans="1:9" ht="21" customHeight="1">
      <c r="A831" s="8"/>
      <c r="D831" s="2"/>
      <c r="E831" s="100"/>
      <c r="F831" s="2"/>
      <c r="G831" s="100"/>
      <c r="I831" s="2"/>
    </row>
    <row r="832" spans="1:9" ht="12.75" customHeight="1">
      <c r="A832" s="8"/>
      <c r="D832" s="2"/>
      <c r="E832" s="100"/>
      <c r="F832" s="2"/>
      <c r="G832" s="100"/>
      <c r="I832" s="2"/>
    </row>
    <row r="833" spans="1:9" ht="12.75" customHeight="1">
      <c r="A833" s="8"/>
      <c r="D833" s="2"/>
      <c r="E833" s="100"/>
      <c r="F833" s="2"/>
      <c r="G833" s="100"/>
      <c r="I833" s="2"/>
    </row>
    <row r="834" spans="1:9" ht="12.75" customHeight="1">
      <c r="A834" s="8"/>
      <c r="D834" s="2"/>
      <c r="E834" s="100"/>
      <c r="F834" s="2"/>
      <c r="G834" s="100"/>
      <c r="I834" s="2"/>
    </row>
    <row r="835" spans="1:9" ht="12.75" customHeight="1">
      <c r="A835" s="8"/>
      <c r="D835" s="2"/>
      <c r="E835" s="100"/>
      <c r="F835" s="2"/>
      <c r="G835" s="100"/>
      <c r="I835" s="2"/>
    </row>
    <row r="836" spans="1:9" ht="12.75" customHeight="1">
      <c r="A836" s="8"/>
      <c r="D836" s="2"/>
      <c r="E836" s="100"/>
      <c r="F836" s="2"/>
      <c r="G836" s="100"/>
      <c r="I836" s="2"/>
    </row>
    <row r="837" spans="1:9" ht="12.75" customHeight="1">
      <c r="A837" s="8"/>
      <c r="D837" s="2"/>
      <c r="E837" s="100"/>
      <c r="F837" s="2"/>
      <c r="G837" s="100"/>
      <c r="I837" s="2"/>
    </row>
    <row r="838" spans="1:9" ht="12.75" customHeight="1">
      <c r="A838" s="8"/>
      <c r="D838" s="2"/>
      <c r="E838" s="100"/>
      <c r="F838" s="2"/>
      <c r="G838" s="100"/>
      <c r="I838" s="2"/>
    </row>
    <row r="839" spans="1:9" ht="12.75" customHeight="1">
      <c r="A839" s="8"/>
      <c r="D839" s="2"/>
      <c r="E839" s="100"/>
      <c r="F839" s="2"/>
      <c r="G839" s="100"/>
      <c r="I839" s="2"/>
    </row>
    <row r="840" spans="1:9" ht="12.75" customHeight="1">
      <c r="A840" s="8"/>
      <c r="D840" s="2"/>
      <c r="E840" s="100"/>
      <c r="F840" s="2"/>
      <c r="G840" s="100"/>
      <c r="I840" s="2"/>
    </row>
    <row r="841" spans="1:9" ht="12.75" customHeight="1">
      <c r="A841" s="8"/>
      <c r="D841" s="2"/>
      <c r="E841" s="100"/>
      <c r="F841" s="2"/>
      <c r="G841" s="100"/>
      <c r="I841" s="2"/>
    </row>
    <row r="842" spans="1:9" ht="12.75" customHeight="1">
      <c r="I842" s="2"/>
    </row>
    <row r="843" spans="1:9" ht="12.75" customHeight="1">
      <c r="I843" s="2"/>
    </row>
    <row r="844" spans="1:9" ht="12.75" customHeight="1">
      <c r="I844" s="2"/>
    </row>
    <row r="845" spans="1:9" ht="12.75" customHeight="1">
      <c r="I845" s="2"/>
    </row>
  </sheetData>
  <sheetProtection algorithmName="SHA-512" hashValue="HY+h1VFlFvSTfryqrlmpdiyQ3zGgLU6dSImbyL32lkK18aYhLwotUsRoy37T0S/dxLmGaBA2EYQGkcuz9LJDdA==" saltValue="gst58c1ntuX5r9BwlFO01w==" spinCount="100000" sheet="1" selectLockedCells="1"/>
  <mergeCells count="382">
    <mergeCell ref="A2:G2"/>
    <mergeCell ref="A3:G4"/>
    <mergeCell ref="A6:A9"/>
    <mergeCell ref="B6:B9"/>
    <mergeCell ref="A10:A13"/>
    <mergeCell ref="B10:B13"/>
    <mergeCell ref="A1:G1"/>
    <mergeCell ref="A29:A32"/>
    <mergeCell ref="B29:B32"/>
    <mergeCell ref="A33:A35"/>
    <mergeCell ref="B33:B35"/>
    <mergeCell ref="A36:A38"/>
    <mergeCell ref="B36:B38"/>
    <mergeCell ref="A14:A16"/>
    <mergeCell ref="B14:B16"/>
    <mergeCell ref="A17:A19"/>
    <mergeCell ref="B17:B19"/>
    <mergeCell ref="A22:G23"/>
    <mergeCell ref="A25:A28"/>
    <mergeCell ref="B25:B28"/>
    <mergeCell ref="A61:G61"/>
    <mergeCell ref="A62:G63"/>
    <mergeCell ref="A65:A67"/>
    <mergeCell ref="B65:B67"/>
    <mergeCell ref="A68:A70"/>
    <mergeCell ref="B68:B70"/>
    <mergeCell ref="A41:G42"/>
    <mergeCell ref="A44:A50"/>
    <mergeCell ref="B44:B50"/>
    <mergeCell ref="A51:A57"/>
    <mergeCell ref="B51:B57"/>
    <mergeCell ref="A60:G60"/>
    <mergeCell ref="A87:A89"/>
    <mergeCell ref="B87:B89"/>
    <mergeCell ref="A90:A93"/>
    <mergeCell ref="B90:B93"/>
    <mergeCell ref="A94:A97"/>
    <mergeCell ref="B94:B97"/>
    <mergeCell ref="A71:A74"/>
    <mergeCell ref="B71:B74"/>
    <mergeCell ref="A75:A78"/>
    <mergeCell ref="B75:B78"/>
    <mergeCell ref="A81:G82"/>
    <mergeCell ref="A84:A86"/>
    <mergeCell ref="B84:B86"/>
    <mergeCell ref="A114:G114"/>
    <mergeCell ref="A115:G116"/>
    <mergeCell ref="A118:A122"/>
    <mergeCell ref="B118:B122"/>
    <mergeCell ref="A123:A127"/>
    <mergeCell ref="B123:B127"/>
    <mergeCell ref="A100:G101"/>
    <mergeCell ref="A103:A106"/>
    <mergeCell ref="B103:B106"/>
    <mergeCell ref="A107:A110"/>
    <mergeCell ref="B107:B110"/>
    <mergeCell ref="A113:G113"/>
    <mergeCell ref="A147:A150"/>
    <mergeCell ref="B147:B150"/>
    <mergeCell ref="A151:A153"/>
    <mergeCell ref="B151:B153"/>
    <mergeCell ref="A154:A159"/>
    <mergeCell ref="B154:B159"/>
    <mergeCell ref="A128:G129"/>
    <mergeCell ref="A131:A136"/>
    <mergeCell ref="B131:B136"/>
    <mergeCell ref="A137:A142"/>
    <mergeCell ref="B137:B142"/>
    <mergeCell ref="A143:A146"/>
    <mergeCell ref="B143:B146"/>
    <mergeCell ref="A174:A177"/>
    <mergeCell ref="B174:B177"/>
    <mergeCell ref="A178:A181"/>
    <mergeCell ref="B178:B181"/>
    <mergeCell ref="A183:G183"/>
    <mergeCell ref="A184:G184"/>
    <mergeCell ref="A160:G161"/>
    <mergeCell ref="A163:A166"/>
    <mergeCell ref="B163:B166"/>
    <mergeCell ref="C163:C166"/>
    <mergeCell ref="A167:G168"/>
    <mergeCell ref="A170:A173"/>
    <mergeCell ref="B170:B173"/>
    <mergeCell ref="A215:G216"/>
    <mergeCell ref="A218:A226"/>
    <mergeCell ref="B218:B226"/>
    <mergeCell ref="A227:A235"/>
    <mergeCell ref="B227:B235"/>
    <mergeCell ref="A236:A241"/>
    <mergeCell ref="B236:B241"/>
    <mergeCell ref="A185:G186"/>
    <mergeCell ref="A188:A196"/>
    <mergeCell ref="B188:B196"/>
    <mergeCell ref="A197:A205"/>
    <mergeCell ref="B197:B205"/>
    <mergeCell ref="A206:A211"/>
    <mergeCell ref="B206:B211"/>
    <mergeCell ref="A265:A269"/>
    <mergeCell ref="B265:B269"/>
    <mergeCell ref="A270:A274"/>
    <mergeCell ref="B270:B274"/>
    <mergeCell ref="A277:G278"/>
    <mergeCell ref="A280:A286"/>
    <mergeCell ref="B280:B286"/>
    <mergeCell ref="A245:G246"/>
    <mergeCell ref="A248:A253"/>
    <mergeCell ref="B248:B253"/>
    <mergeCell ref="A254:A259"/>
    <mergeCell ref="B254:B259"/>
    <mergeCell ref="A262:G263"/>
    <mergeCell ref="A303:G303"/>
    <mergeCell ref="A304:G304"/>
    <mergeCell ref="A305:G306"/>
    <mergeCell ref="A308:A313"/>
    <mergeCell ref="B308:B313"/>
    <mergeCell ref="A314:A319"/>
    <mergeCell ref="B314:B319"/>
    <mergeCell ref="A287:G288"/>
    <mergeCell ref="A290:A292"/>
    <mergeCell ref="B290:B292"/>
    <mergeCell ref="A294:G294"/>
    <mergeCell ref="A296:G297"/>
    <mergeCell ref="A299:A301"/>
    <mergeCell ref="B299:B301"/>
    <mergeCell ref="A342:A346"/>
    <mergeCell ref="B342:B346"/>
    <mergeCell ref="A349:G349"/>
    <mergeCell ref="A350:G350"/>
    <mergeCell ref="A351:G352"/>
    <mergeCell ref="A354:A356"/>
    <mergeCell ref="B354:B356"/>
    <mergeCell ref="A320:A324"/>
    <mergeCell ref="B320:B324"/>
    <mergeCell ref="A327:G328"/>
    <mergeCell ref="A330:A335"/>
    <mergeCell ref="B330:B335"/>
    <mergeCell ref="A336:A341"/>
    <mergeCell ref="B336:B341"/>
    <mergeCell ref="A368:G369"/>
    <mergeCell ref="A371:A373"/>
    <mergeCell ref="B371:B373"/>
    <mergeCell ref="A374:A376"/>
    <mergeCell ref="B374:B376"/>
    <mergeCell ref="A377:A379"/>
    <mergeCell ref="B377:B379"/>
    <mergeCell ref="A357:A359"/>
    <mergeCell ref="B357:B359"/>
    <mergeCell ref="A360:A362"/>
    <mergeCell ref="B360:B362"/>
    <mergeCell ref="A363:A365"/>
    <mergeCell ref="B363:B365"/>
    <mergeCell ref="A396:A398"/>
    <mergeCell ref="B396:B398"/>
    <mergeCell ref="A399:A401"/>
    <mergeCell ref="B399:B401"/>
    <mergeCell ref="A402:A403"/>
    <mergeCell ref="B402:B403"/>
    <mergeCell ref="A380:A382"/>
    <mergeCell ref="B380:B382"/>
    <mergeCell ref="A385:G386"/>
    <mergeCell ref="A388:A391"/>
    <mergeCell ref="B388:B391"/>
    <mergeCell ref="A392:A395"/>
    <mergeCell ref="B392:B395"/>
    <mergeCell ref="A417:A421"/>
    <mergeCell ref="B417:B421"/>
    <mergeCell ref="A422:A426"/>
    <mergeCell ref="B422:B426"/>
    <mergeCell ref="A427:A431"/>
    <mergeCell ref="B427:B431"/>
    <mergeCell ref="B404:B407"/>
    <mergeCell ref="A408:A410"/>
    <mergeCell ref="B408:B410"/>
    <mergeCell ref="A412:G412"/>
    <mergeCell ref="A413:G413"/>
    <mergeCell ref="A414:G415"/>
    <mergeCell ref="A456:G457"/>
    <mergeCell ref="A459:A462"/>
    <mergeCell ref="B459:B462"/>
    <mergeCell ref="A463:A467"/>
    <mergeCell ref="B463:B467"/>
    <mergeCell ref="A471:G472"/>
    <mergeCell ref="A435:G436"/>
    <mergeCell ref="A438:A442"/>
    <mergeCell ref="B438:B442"/>
    <mergeCell ref="A443:A447"/>
    <mergeCell ref="B443:B447"/>
    <mergeCell ref="A448:A452"/>
    <mergeCell ref="B448:B452"/>
    <mergeCell ref="A494:G495"/>
    <mergeCell ref="A497:A501"/>
    <mergeCell ref="B497:B501"/>
    <mergeCell ref="A502:A506"/>
    <mergeCell ref="B502:B506"/>
    <mergeCell ref="A510:G511"/>
    <mergeCell ref="A474:A477"/>
    <mergeCell ref="B474:B477"/>
    <mergeCell ref="A478:A482"/>
    <mergeCell ref="B478:B482"/>
    <mergeCell ref="A486:G487"/>
    <mergeCell ref="A489:A491"/>
    <mergeCell ref="B489:B491"/>
    <mergeCell ref="A527:A530"/>
    <mergeCell ref="B527:B530"/>
    <mergeCell ref="A531:A534"/>
    <mergeCell ref="B531:B534"/>
    <mergeCell ref="A535:A538"/>
    <mergeCell ref="B535:B538"/>
    <mergeCell ref="A513:A516"/>
    <mergeCell ref="B513:B516"/>
    <mergeCell ref="A518:G518"/>
    <mergeCell ref="A519:G519"/>
    <mergeCell ref="A520:G521"/>
    <mergeCell ref="A523:A526"/>
    <mergeCell ref="B523:B526"/>
    <mergeCell ref="A551:A554"/>
    <mergeCell ref="B551:B554"/>
    <mergeCell ref="A557:G558"/>
    <mergeCell ref="A560:A563"/>
    <mergeCell ref="B560:B563"/>
    <mergeCell ref="A564:A567"/>
    <mergeCell ref="B564:B567"/>
    <mergeCell ref="A539:A542"/>
    <mergeCell ref="B539:B542"/>
    <mergeCell ref="A543:A546"/>
    <mergeCell ref="B543:B546"/>
    <mergeCell ref="A547:A550"/>
    <mergeCell ref="B547:B550"/>
    <mergeCell ref="A580:A583"/>
    <mergeCell ref="B580:B583"/>
    <mergeCell ref="A584:A587"/>
    <mergeCell ref="B584:B587"/>
    <mergeCell ref="A588:A591"/>
    <mergeCell ref="B588:B591"/>
    <mergeCell ref="A568:A571"/>
    <mergeCell ref="B568:B571"/>
    <mergeCell ref="A572:A575"/>
    <mergeCell ref="B572:B575"/>
    <mergeCell ref="A576:A579"/>
    <mergeCell ref="B576:B579"/>
    <mergeCell ref="A612:G612"/>
    <mergeCell ref="A613:G613"/>
    <mergeCell ref="A614:G615"/>
    <mergeCell ref="A617:A619"/>
    <mergeCell ref="B617:B619"/>
    <mergeCell ref="A620:A622"/>
    <mergeCell ref="B620:B622"/>
    <mergeCell ref="A595:G596"/>
    <mergeCell ref="A598:A601"/>
    <mergeCell ref="B598:B601"/>
    <mergeCell ref="A604:G605"/>
    <mergeCell ref="A607:A610"/>
    <mergeCell ref="B607:B610"/>
    <mergeCell ref="A636:A637"/>
    <mergeCell ref="B636:B637"/>
    <mergeCell ref="A638:A640"/>
    <mergeCell ref="B638:B640"/>
    <mergeCell ref="A642:G642"/>
    <mergeCell ref="A643:G643"/>
    <mergeCell ref="A623:A625"/>
    <mergeCell ref="B623:B625"/>
    <mergeCell ref="A626:A628"/>
    <mergeCell ref="B626:B628"/>
    <mergeCell ref="A630:G631"/>
    <mergeCell ref="A633:A635"/>
    <mergeCell ref="B633:B635"/>
    <mergeCell ref="A657:G658"/>
    <mergeCell ref="A660:A663"/>
    <mergeCell ref="B660:B663"/>
    <mergeCell ref="H660:H663"/>
    <mergeCell ref="A665:G665"/>
    <mergeCell ref="A666:G666"/>
    <mergeCell ref="A644:G645"/>
    <mergeCell ref="A647:A649"/>
    <mergeCell ref="B647:B649"/>
    <mergeCell ref="A650:A652"/>
    <mergeCell ref="B650:B652"/>
    <mergeCell ref="A653:A655"/>
    <mergeCell ref="B653:B655"/>
    <mergeCell ref="E653:F653"/>
    <mergeCell ref="E654:F655"/>
    <mergeCell ref="A678:G679"/>
    <mergeCell ref="C680:D680"/>
    <mergeCell ref="A681:A685"/>
    <mergeCell ref="B681:B686"/>
    <mergeCell ref="C681:D681"/>
    <mergeCell ref="C682:D682"/>
    <mergeCell ref="C683:D683"/>
    <mergeCell ref="C684:D684"/>
    <mergeCell ref="C685:D685"/>
    <mergeCell ref="C686:D686"/>
    <mergeCell ref="A693:A697"/>
    <mergeCell ref="B693:B698"/>
    <mergeCell ref="C693:D693"/>
    <mergeCell ref="C694:D694"/>
    <mergeCell ref="C695:D695"/>
    <mergeCell ref="C696:D696"/>
    <mergeCell ref="C697:D697"/>
    <mergeCell ref="C698:D698"/>
    <mergeCell ref="B687:B689"/>
    <mergeCell ref="C687:D687"/>
    <mergeCell ref="C688:D688"/>
    <mergeCell ref="C689:D689"/>
    <mergeCell ref="A690:G691"/>
    <mergeCell ref="C692:D692"/>
    <mergeCell ref="C710:D710"/>
    <mergeCell ref="C711:D711"/>
    <mergeCell ref="C712:D712"/>
    <mergeCell ref="C713:D713"/>
    <mergeCell ref="C714:D714"/>
    <mergeCell ref="C715:D715"/>
    <mergeCell ref="A700:G701"/>
    <mergeCell ref="C702:D702"/>
    <mergeCell ref="B703:B717"/>
    <mergeCell ref="C703:D703"/>
    <mergeCell ref="C704:D704"/>
    <mergeCell ref="C705:D705"/>
    <mergeCell ref="C706:D706"/>
    <mergeCell ref="C707:D707"/>
    <mergeCell ref="C708:D708"/>
    <mergeCell ref="C709:D709"/>
    <mergeCell ref="C716:D716"/>
    <mergeCell ref="C717:D717"/>
    <mergeCell ref="A718:G719"/>
    <mergeCell ref="C720:D720"/>
    <mergeCell ref="B721:B735"/>
    <mergeCell ref="C721:D721"/>
    <mergeCell ref="C722:D722"/>
    <mergeCell ref="C723:D723"/>
    <mergeCell ref="C724:D724"/>
    <mergeCell ref="C725:D725"/>
    <mergeCell ref="C732:D732"/>
    <mergeCell ref="C733:D733"/>
    <mergeCell ref="C734:D734"/>
    <mergeCell ref="C735:D735"/>
    <mergeCell ref="A737:G737"/>
    <mergeCell ref="A738:G738"/>
    <mergeCell ref="C726:D726"/>
    <mergeCell ref="C727:D727"/>
    <mergeCell ref="C728:D728"/>
    <mergeCell ref="C729:D729"/>
    <mergeCell ref="C730:D730"/>
    <mergeCell ref="C731:D731"/>
    <mergeCell ref="A749:G749"/>
    <mergeCell ref="A750:G751"/>
    <mergeCell ref="A753:A755"/>
    <mergeCell ref="B753:B755"/>
    <mergeCell ref="A756:A758"/>
    <mergeCell ref="B756:B758"/>
    <mergeCell ref="A739:G740"/>
    <mergeCell ref="C741:D741"/>
    <mergeCell ref="A742:A746"/>
    <mergeCell ref="B742:B746"/>
    <mergeCell ref="C742:D742"/>
    <mergeCell ref="C743:D743"/>
    <mergeCell ref="C744:D744"/>
    <mergeCell ref="C745:D745"/>
    <mergeCell ref="C746:D746"/>
    <mergeCell ref="A819:G820"/>
    <mergeCell ref="A822:A824"/>
    <mergeCell ref="B822:B824"/>
    <mergeCell ref="I4:I5"/>
    <mergeCell ref="A804:A807"/>
    <mergeCell ref="B804:B807"/>
    <mergeCell ref="A809:G809"/>
    <mergeCell ref="A810:G810"/>
    <mergeCell ref="A811:G812"/>
    <mergeCell ref="A814:A817"/>
    <mergeCell ref="B814:B817"/>
    <mergeCell ref="A779:G780"/>
    <mergeCell ref="A782:A800"/>
    <mergeCell ref="B782:B800"/>
    <mergeCell ref="H782:H789"/>
    <mergeCell ref="A801:A803"/>
    <mergeCell ref="B801:B803"/>
    <mergeCell ref="A759:A764"/>
    <mergeCell ref="B759:B764"/>
    <mergeCell ref="A765:A775"/>
    <mergeCell ref="B765:B775"/>
    <mergeCell ref="A777:G777"/>
    <mergeCell ref="A778:G778"/>
    <mergeCell ref="A748:G748"/>
  </mergeCells>
  <printOptions horizontalCentered="1"/>
  <pageMargins left="0" right="0" top="0" bottom="0.39370078740157483" header="0.31496062992125984" footer="0.31496062992125984"/>
  <pageSetup paperSize="9" firstPageNumber="0" orientation="portrait" horizontalDpi="300" verticalDpi="300" r:id="rId1"/>
  <headerFooter alignWithMargins="0">
    <oddFooter>Stránka &amp;P z &amp;N</oddFooter>
  </headerFooter>
  <rowBreaks count="13" manualBreakCount="13">
    <brk id="59" max="16383" man="1"/>
    <brk id="112" max="16383" man="1"/>
    <brk id="166" max="16383" man="1"/>
    <brk id="214" max="16383" man="1"/>
    <brk id="326" max="16383" man="1"/>
    <brk id="384" max="16383" man="1"/>
    <brk id="434" max="16383" man="1"/>
    <brk id="493" max="16383" man="1"/>
    <brk id="556" max="16383" man="1"/>
    <brk id="611" max="16383" man="1"/>
    <brk id="664" max="16383" man="1"/>
    <brk id="717" max="16383" man="1"/>
    <brk id="77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vt:i4>
      </vt:variant>
      <vt:variant>
        <vt:lpstr>Pomenované rozsahy</vt:lpstr>
      </vt:variant>
      <vt:variant>
        <vt:i4>2</vt:i4>
      </vt:variant>
    </vt:vector>
  </HeadingPairs>
  <TitlesOfParts>
    <vt:vector size="3" baseType="lpstr">
      <vt:lpstr>Nabídka</vt:lpstr>
      <vt:lpstr>Nabídka!Excel_BuiltIn_Print_Area_1_1</vt:lpstr>
      <vt:lpstr>Nabídka!Oblasť_tlače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Dvořák</dc:creator>
  <cp:lastModifiedBy>Ľubomír Podolský</cp:lastModifiedBy>
  <dcterms:created xsi:type="dcterms:W3CDTF">2024-01-26T05:25:47Z</dcterms:created>
  <dcterms:modified xsi:type="dcterms:W3CDTF">2024-02-20T15:26:05Z</dcterms:modified>
</cp:coreProperties>
</file>